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hif.bg\sf\SFC\16 БФП\2025g\Заявка РЗОК\Методика БМП 3 критерия\04 Плащане дейн. м. 03.2025\За РЗОК_3_КРИТ\"/>
    </mc:Choice>
  </mc:AlternateContent>
  <xr:revisionPtr revIDLastSave="0" documentId="13_ncr:1_{73967C43-DB91-4FF0-B85A-0E27E8A7073F}" xr6:coauthVersionLast="47" xr6:coauthVersionMax="47" xr10:uidLastSave="{00000000-0000-0000-0000-000000000000}"/>
  <bookViews>
    <workbookView xWindow="-24120" yWindow="2610" windowWidth="24240" windowHeight="13020" tabRatio="608" xr2:uid="{00000000-000D-0000-FFFF-FFFF00000000}"/>
  </bookViews>
  <sheets>
    <sheet name="БМП методика 2025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2025'!$B$6:$K$97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2025'!$A$1:$K$97</definedName>
    <definedName name="_xlnm.Print_Titles" localSheetId="0">'БМП методика 2025'!$2:$6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3" l="1"/>
  <c r="K96" i="13"/>
  <c r="J96" i="13"/>
  <c r="I96" i="13"/>
  <c r="K91" i="13"/>
  <c r="J91" i="13"/>
  <c r="I91" i="13"/>
  <c r="K88" i="13"/>
  <c r="J88" i="13"/>
  <c r="I88" i="13"/>
  <c r="K84" i="13"/>
  <c r="J84" i="13"/>
  <c r="I84" i="13"/>
  <c r="K76" i="13"/>
  <c r="J76" i="13"/>
  <c r="I76" i="13"/>
  <c r="K71" i="13"/>
  <c r="J71" i="13"/>
  <c r="I71" i="13"/>
  <c r="K69" i="13"/>
  <c r="J69" i="13"/>
  <c r="I69" i="13"/>
  <c r="K66" i="13"/>
  <c r="J66" i="13"/>
  <c r="I66" i="13"/>
  <c r="K64" i="13"/>
  <c r="J64" i="13"/>
  <c r="I64" i="13"/>
  <c r="K61" i="13"/>
  <c r="J61" i="13"/>
  <c r="I61" i="13"/>
  <c r="K56" i="13"/>
  <c r="J56" i="13"/>
  <c r="I56" i="13"/>
  <c r="K50" i="13"/>
  <c r="J50" i="13"/>
  <c r="I50" i="13"/>
  <c r="K46" i="13"/>
  <c r="J46" i="13"/>
  <c r="I46" i="13"/>
  <c r="K43" i="13"/>
  <c r="J43" i="13"/>
  <c r="I43" i="13"/>
  <c r="K39" i="13"/>
  <c r="J39" i="13"/>
  <c r="I39" i="13"/>
  <c r="K34" i="13"/>
  <c r="J34" i="13"/>
  <c r="I34" i="13"/>
  <c r="K31" i="13"/>
  <c r="J31" i="13"/>
  <c r="I31" i="13"/>
  <c r="K28" i="13"/>
  <c r="J28" i="13"/>
  <c r="I28" i="13"/>
  <c r="K24" i="13"/>
  <c r="J24" i="13"/>
  <c r="I24" i="13"/>
  <c r="K22" i="13"/>
  <c r="J22" i="13"/>
  <c r="I22" i="13"/>
  <c r="K18" i="13"/>
  <c r="J18" i="13"/>
  <c r="I18" i="13"/>
  <c r="K16" i="13"/>
  <c r="J16" i="13"/>
  <c r="I16" i="13"/>
  <c r="K12" i="13"/>
  <c r="J12" i="13"/>
  <c r="K8" i="13"/>
  <c r="J8" i="13"/>
  <c r="I8" i="13"/>
  <c r="L96" i="13"/>
  <c r="L91" i="13"/>
  <c r="L88" i="13"/>
  <c r="L84" i="13"/>
  <c r="L76" i="13"/>
  <c r="L71" i="13"/>
  <c r="L69" i="13"/>
  <c r="L66" i="13"/>
  <c r="L64" i="13"/>
  <c r="L61" i="13"/>
  <c r="L56" i="13"/>
  <c r="L50" i="13"/>
  <c r="L46" i="13"/>
  <c r="L43" i="13"/>
  <c r="L39" i="13"/>
  <c r="L34" i="13"/>
  <c r="L31" i="13"/>
  <c r="L28" i="13"/>
  <c r="L24" i="13"/>
  <c r="L22" i="13"/>
  <c r="L18" i="13"/>
  <c r="L16" i="13"/>
  <c r="L12" i="13"/>
  <c r="L8" i="13"/>
  <c r="H7" i="13" l="1"/>
  <c r="K7" i="13" l="1"/>
  <c r="J7" i="13" l="1"/>
  <c r="I7" i="13" l="1"/>
</calcChain>
</file>

<file path=xl/sharedStrings.xml><?xml version="1.0" encoding="utf-8"?>
<sst xmlns="http://schemas.openxmlformats.org/spreadsheetml/2006/main" count="354" uniqueCount="277">
  <si>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</si>
  <si>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</si>
  <si>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</si>
  <si>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</si>
  <si>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</si>
  <si>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</si>
  <si>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</si>
  <si>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</si>
  <si>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</si>
  <si>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</si>
  <si>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</si>
  <si>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</si>
  <si>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</si>
  <si>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</si>
  <si>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</si>
  <si>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</si>
  <si>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</si>
  <si>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</si>
  <si>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</si>
  <si>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</si>
  <si>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</si>
  <si>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</si>
  <si>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</si>
  <si>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</si>
  <si>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</si>
  <si>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</si>
  <si>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</si>
  <si>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</si>
  <si>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</si>
  <si>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</si>
  <si>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</si>
  <si>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</si>
  <si>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</si>
  <si>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</si>
  <si>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</si>
  <si>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</si>
  <si>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</si>
  <si>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</si>
  <si>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</si>
  <si>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ГМД</t>
  </si>
  <si>
    <t>МД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</si>
  <si>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</si>
  <si>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</si>
  <si>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</si>
  <si>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</si>
  <si>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</si>
  <si>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</si>
  <si>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</si>
  <si>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</si>
  <si>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</si>
  <si>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</si>
  <si>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</si>
  <si>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03</t>
  </si>
  <si>
    <t>Варна</t>
  </si>
  <si>
    <t>Провадия</t>
  </si>
  <si>
    <t>0324211004</t>
  </si>
  <si>
    <t>"МБАЛ " Царица Йоанна" - Провадия " ЕООД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</si>
  <si>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</si>
  <si>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</si>
  <si>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</si>
  <si>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</si>
  <si>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</si>
  <si>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</si>
  <si>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</si>
  <si>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</si>
  <si>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</si>
  <si>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</si>
  <si>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</si>
  <si>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</si>
  <si>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</si>
  <si>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</si>
  <si>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</si>
  <si>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</si>
  <si>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</si>
  <si>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</si>
  <si>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</si>
  <si>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</si>
  <si>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</si>
  <si>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</si>
  <si>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</si>
  <si>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</si>
  <si>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</si>
  <si>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</si>
  <si>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</si>
  <si>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</si>
  <si>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</si>
  <si>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</si>
  <si>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</si>
  <si>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</si>
  <si>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</si>
  <si>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</si>
  <si>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</si>
  <si>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</si>
  <si>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</si>
  <si>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</si>
  <si>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</si>
  <si>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</si>
  <si>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</si>
  <si>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</si>
  <si>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</si>
  <si>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</si>
  <si>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</si>
  <si>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</si>
  <si>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</si>
  <si>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</si>
  <si>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</si>
  <si>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</si>
  <si>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</si>
  <si>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</si>
  <si>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</si>
  <si>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</si>
  <si>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</si>
  <si>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</si>
  <si>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</si>
  <si>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</si>
  <si>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</si>
  <si>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</si>
  <si>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</si>
  <si>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</si>
  <si>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</si>
  <si>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</si>
  <si>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</si>
  <si>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</si>
  <si>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</si>
  <si>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</si>
  <si>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</si>
  <si>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</si>
  <si>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</si>
  <si>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</si>
  <si>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18</t>
  </si>
  <si>
    <t>Русе</t>
  </si>
  <si>
    <t>Бяла</t>
  </si>
  <si>
    <t>1804211002</t>
  </si>
  <si>
    <t>МБАЛ - ЮЛИЯ ВРЕВСКА - БЯЛА ЕООД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</si>
  <si>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</si>
  <si>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</si>
  <si>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</si>
  <si>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</si>
  <si>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</si>
  <si>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</si>
  <si>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</si>
  <si>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</si>
  <si>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</si>
  <si>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</si>
  <si>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</si>
  <si>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</si>
  <si>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</si>
  <si>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</si>
  <si>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</si>
  <si>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</si>
  <si>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</si>
  <si>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</si>
  <si>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</si>
  <si>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</si>
  <si>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</si>
  <si>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</si>
  <si>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</si>
  <si>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</si>
  <si>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</si>
  <si>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</si>
  <si>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</si>
  <si>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</si>
  <si>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</si>
  <si>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</si>
  <si>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</si>
  <si>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</si>
  <si>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</si>
  <si>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</si>
  <si>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</si>
  <si>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</si>
  <si>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</si>
  <si>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</si>
  <si>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</si>
  <si>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</si>
  <si>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</si>
  <si>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</si>
  <si>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</si>
  <si>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- д-р Станю Янков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</si>
  <si>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</si>
  <si>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</si>
  <si>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</si>
  <si>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</si>
  <si>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</si>
  <si>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</si>
  <si>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</si>
  <si>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</si>
  <si>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</si>
  <si>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</si>
  <si>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</si>
  <si>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</si>
  <si>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</si>
  <si>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</si>
  <si>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</si>
  <si>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</si>
  <si>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</si>
  <si>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</si>
  <si>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</si>
  <si>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</si>
  <si>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</si>
  <si>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</si>
  <si>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</si>
  <si>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</si>
  <si>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</si>
  <si>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</si>
  <si>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</si>
  <si>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</si>
  <si>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</si>
  <si>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</si>
  <si>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</si>
  <si>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</si>
  <si>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</si>
  <si>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</si>
  <si>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</si>
  <si>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</si>
  <si>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2025</t>
  </si>
  <si>
    <t>28</t>
  </si>
  <si>
    <t>Ямбол</t>
  </si>
  <si>
    <t>Елхово</t>
  </si>
  <si>
    <t>2807211002</t>
  </si>
  <si>
    <t>МБАЛ Свети Иван Рилски ЕООД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</si>
  <si>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</si>
  <si>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</si>
  <si>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</si>
  <si>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</si>
  <si>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</si>
  <si>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</si>
  <si>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</si>
  <si>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</si>
  <si>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</si>
  <si>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</si>
  <si>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</si>
  <si>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</si>
  <si>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</si>
  <si>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</si>
  <si>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</si>
  <si>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</si>
  <si>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</si>
  <si>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</si>
  <si>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</si>
  <si>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</si>
  <si>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</si>
  <si>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</si>
  <si>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</si>
  <si>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</si>
  <si>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</si>
  <si>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</si>
  <si>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</si>
  <si>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</si>
  <si>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</si>
  <si>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</si>
  <si>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</si>
  <si>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</si>
  <si>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</si>
  <si>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</si>
  <si>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</si>
  <si>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</si>
  <si>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</si>
  <si>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20</t>
  </si>
  <si>
    <t>Сливен</t>
  </si>
  <si>
    <t>2016211002</t>
  </si>
  <si>
    <t>МБАЛ "Света Петка Българска" ЕООД</t>
  </si>
  <si>
    <t>1202211002</t>
  </si>
  <si>
    <t>1224211003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</si>
  <si>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</si>
  <si>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</si>
  <si>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</si>
  <si>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</si>
  <si>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</si>
  <si>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</si>
  <si>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</si>
  <si>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</si>
  <si>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</si>
  <si>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2407211005</t>
  </si>
  <si>
    <t>2412211003</t>
  </si>
  <si>
    <t>2436211004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</si>
  <si>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03.2025 г.</t>
  </si>
  <si>
    <t>УТВЪРЖДАВАМ
УПРАВИТЕЛ на НЗОК:
ДОЦ. Д-Р ПЕТКО СТЕФАНОВСКИ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</si>
</sst>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16" fillId="23" borderId="0"/>
    <xf numFmtId="166" fontId="5" fillId="0" borderId="0" applyFont="0" applyFill="0" applyBorder="0" applyAlignment="0" applyProtection="0"/>
    <xf numFmtId="165" fontId="17" fillId="25" borderId="0"/>
    <xf numFmtId="167" fontId="17" fillId="26" borderId="0">
      <protection locked="0"/>
    </xf>
    <xf numFmtId="165" fontId="17" fillId="26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8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4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8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4">
    <xf numFmtId="0" fontId="0" fillId="0" borderId="0" xfId="0"/>
    <xf numFmtId="0" fontId="39" fillId="0" borderId="0" xfId="0" applyFont="1"/>
    <xf numFmtId="0" fontId="4" fillId="0" borderId="0" xfId="0" applyFont="1"/>
    <xf numFmtId="1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6" fillId="4" borderId="1" xfId="1" applyNumberFormat="1" applyFont="1" applyFill="1" applyBorder="1" applyAlignment="1">
      <alignment horizontal="right" vertical="center"/>
    </xf>
    <xf numFmtId="0" fontId="39" fillId="4" borderId="1" xfId="0" applyFont="1" applyFill="1" applyBorder="1"/>
    <xf numFmtId="49" fontId="6" fillId="4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" fillId="0" borderId="1" xfId="121" applyFont="1" applyBorder="1" applyAlignment="1">
      <alignment horizontal="left" vertical="center" wrapText="1"/>
    </xf>
    <xf numFmtId="0" fontId="4" fillId="0" borderId="1" xfId="121" applyFont="1" applyBorder="1" applyAlignment="1">
      <alignment horizontal="center"/>
    </xf>
    <xf numFmtId="0" fontId="5" fillId="0" borderId="1" xfId="121" applyFont="1" applyBorder="1" applyAlignment="1">
      <alignment horizontal="center"/>
    </xf>
    <xf numFmtId="0" fontId="4" fillId="0" borderId="1" xfId="121" applyFont="1" applyBorder="1" applyAlignment="1">
      <alignment horizontal="center" vertical="center"/>
    </xf>
    <xf numFmtId="49" fontId="5" fillId="0" borderId="1" xfId="121" applyNumberFormat="1" applyFont="1" applyBorder="1" applyAlignment="1">
      <alignment horizontal="center" vertical="center"/>
    </xf>
    <xf numFmtId="0" fontId="5" fillId="0" borderId="1" xfId="121" applyFont="1" applyBorder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49" fontId="39" fillId="0" borderId="0" xfId="0" applyNumberFormat="1" applyFont="1" applyAlignment="1">
      <alignment horizontal="right"/>
    </xf>
    <xf numFmtId="0" fontId="39" fillId="0" borderId="0" xfId="0" quotePrefix="1" applyFont="1"/>
    <xf numFmtId="3" fontId="5" fillId="0" borderId="1" xfId="121" applyNumberFormat="1" applyFont="1" applyBorder="1" applyAlignment="1">
      <alignment horizontal="center"/>
    </xf>
    <xf numFmtId="0" fontId="42" fillId="0" borderId="0" xfId="0" applyFont="1" applyAlignment="1">
      <alignment horizontal="left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view="pageBreakPreview" zoomScale="90" zoomScaleNormal="90" zoomScaleSheetLayoutView="90" workbookViewId="0">
      <pane xSplit="5" ySplit="7" topLeftCell="F8" activePane="bottomRight" state="frozen"/>
      <selection pane="topRight" activeCell="E1" sqref="E1"/>
      <selection pane="bottomLeft" activeCell="A6" sqref="A6"/>
      <selection pane="bottomRight" activeCell="A2" sqref="A2:K3"/>
    </sheetView>
  </sheetViews>
  <sheetFormatPr defaultRowHeight="15"/>
  <cols>
    <col min="1" max="2" width="6.28515625" style="1" customWidth="1"/>
    <col min="3" max="3" width="5.28515625" style="1" customWidth="1"/>
    <col min="4" max="4" width="7.85546875" style="1" customWidth="1"/>
    <col min="5" max="5" width="15.5703125" style="1" customWidth="1"/>
    <col min="6" max="6" width="16.28515625" style="1" customWidth="1"/>
    <col min="7" max="7" width="12.42578125" style="1" customWidth="1"/>
    <col min="8" max="8" width="31.42578125" style="1" customWidth="1"/>
    <col min="9" max="9" width="9" style="1" customWidth="1"/>
    <col min="10" max="10" width="11.85546875" style="1" customWidth="1"/>
    <col min="11" max="11" width="12.7109375" style="1" customWidth="1"/>
    <col min="12" max="12" width="9.140625" style="1"/>
    <col min="13" max="13" width="10" style="1" bestFit="1" customWidth="1"/>
    <col min="14" max="16384" width="9.140625" style="1"/>
  </cols>
  <sheetData>
    <row r="1" spans="1:14" ht="97.5" customHeight="1">
      <c r="B1" s="32"/>
      <c r="C1" s="32"/>
      <c r="D1" s="32"/>
      <c r="E1" s="32"/>
      <c r="F1" s="32"/>
      <c r="G1" s="32"/>
      <c r="H1" s="43" t="s">
        <v>276</v>
      </c>
      <c r="I1" s="43"/>
      <c r="J1" s="32"/>
      <c r="K1" s="32"/>
    </row>
    <row r="2" spans="1:14" ht="15" customHeight="1">
      <c r="A2" s="33" t="s">
        <v>275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37.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4" ht="19.5" customHeight="1">
      <c r="A4" s="35" t="s">
        <v>29</v>
      </c>
      <c r="B4" s="37" t="s">
        <v>39</v>
      </c>
      <c r="C4" s="37" t="s">
        <v>40</v>
      </c>
      <c r="D4" s="35" t="s">
        <v>30</v>
      </c>
      <c r="E4" s="35" t="s">
        <v>31</v>
      </c>
      <c r="F4" s="35" t="s">
        <v>32</v>
      </c>
      <c r="G4" s="35" t="s">
        <v>33</v>
      </c>
      <c r="H4" s="35" t="s">
        <v>34</v>
      </c>
      <c r="I4" s="35" t="s">
        <v>35</v>
      </c>
      <c r="J4" s="35"/>
      <c r="K4" s="35"/>
    </row>
    <row r="5" spans="1:14" ht="21.75" customHeight="1">
      <c r="A5" s="35"/>
      <c r="B5" s="38"/>
      <c r="C5" s="38"/>
      <c r="D5" s="35"/>
      <c r="E5" s="35"/>
      <c r="F5" s="35"/>
      <c r="G5" s="35"/>
      <c r="H5" s="35"/>
      <c r="I5" s="36" t="s">
        <v>36</v>
      </c>
      <c r="J5" s="36" t="s">
        <v>37</v>
      </c>
      <c r="K5" s="36" t="s">
        <v>38</v>
      </c>
    </row>
    <row r="6" spans="1:14" ht="46.5" customHeight="1">
      <c r="A6" s="35"/>
      <c r="B6" s="39"/>
      <c r="C6" s="39"/>
      <c r="D6" s="35"/>
      <c r="E6" s="35"/>
      <c r="F6" s="35"/>
      <c r="G6" s="35"/>
      <c r="H6" s="35"/>
      <c r="I6" s="36"/>
      <c r="J6" s="36"/>
      <c r="K6" s="36"/>
    </row>
    <row r="7" spans="1:14">
      <c r="A7" s="3"/>
      <c r="B7" s="10"/>
      <c r="C7" s="10"/>
      <c r="D7" s="4"/>
      <c r="E7" s="5" t="s">
        <v>0</v>
      </c>
      <c r="F7" s="6"/>
      <c r="G7" s="6"/>
      <c r="H7" s="9">
        <f>COUNTA(H8:H97)</f>
        <v>62</v>
      </c>
      <c r="I7" s="6">
        <f>SUM(I8:I97)/2</f>
        <v>846</v>
      </c>
      <c r="J7" s="6">
        <f>SUM(J8:J97)/2</f>
        <v>1063.008</v>
      </c>
      <c r="K7" s="6">
        <f>SUM(K8:K97)/2</f>
        <v>5484.27</v>
      </c>
    </row>
    <row r="8" spans="1:14">
      <c r="A8" s="7"/>
      <c r="B8" s="10"/>
      <c r="C8" s="10"/>
      <c r="D8" s="7"/>
      <c r="E8" s="5" t="s">
        <v>1</v>
      </c>
      <c r="F8" s="6"/>
      <c r="G8" s="6"/>
      <c r="H8" s="6"/>
      <c r="I8" s="6">
        <f t="shared" ref="I8:K8" si="0">SUM(I9:I11)</f>
        <v>339</v>
      </c>
      <c r="J8" s="6">
        <f t="shared" si="0"/>
        <v>339.00799999999998</v>
      </c>
      <c r="K8" s="6">
        <f t="shared" si="0"/>
        <v>624</v>
      </c>
      <c r="L8" s="6">
        <f t="shared" ref="I8:L8" si="1">SUM(L9:L11)</f>
        <v>0</v>
      </c>
    </row>
    <row r="9" spans="1:14">
      <c r="A9" s="12">
        <v>1</v>
      </c>
      <c r="B9" s="23">
        <v>2025</v>
      </c>
      <c r="C9" s="23">
        <v>3</v>
      </c>
      <c r="D9" s="24" t="s">
        <v>41</v>
      </c>
      <c r="E9" s="14" t="s">
        <v>42</v>
      </c>
      <c r="F9" s="15" t="s">
        <v>43</v>
      </c>
      <c r="G9" s="16" t="s">
        <v>44</v>
      </c>
      <c r="H9" s="15" t="s">
        <v>45</v>
      </c>
      <c r="I9" s="15">
        <v>139</v>
      </c>
      <c r="J9" s="15">
        <v>139.00399999999999</v>
      </c>
      <c r="K9" s="15">
        <v>139</v>
      </c>
      <c r="M9" s="41"/>
      <c r="N9" s="40"/>
    </row>
    <row r="10" spans="1:14">
      <c r="A10" s="12">
        <v>2</v>
      </c>
      <c r="B10" s="23">
        <v>2025</v>
      </c>
      <c r="C10" s="23">
        <v>3</v>
      </c>
      <c r="D10" s="12" t="s">
        <v>41</v>
      </c>
      <c r="E10" s="14" t="s">
        <v>42</v>
      </c>
      <c r="F10" s="15" t="s">
        <v>46</v>
      </c>
      <c r="G10" s="16" t="s">
        <v>47</v>
      </c>
      <c r="H10" s="15" t="s">
        <v>48</v>
      </c>
      <c r="I10" s="15">
        <v>200</v>
      </c>
      <c r="J10" s="15">
        <v>200.00399999999999</v>
      </c>
      <c r="K10" s="15">
        <v>200</v>
      </c>
      <c r="N10" s="40"/>
    </row>
    <row r="11" spans="1:14">
      <c r="A11" s="12">
        <v>3</v>
      </c>
      <c r="B11" s="23">
        <v>2025</v>
      </c>
      <c r="C11" s="23">
        <v>3</v>
      </c>
      <c r="D11" s="12" t="s">
        <v>41</v>
      </c>
      <c r="E11" s="14" t="s">
        <v>42</v>
      </c>
      <c r="F11" s="15" t="s">
        <v>49</v>
      </c>
      <c r="G11" s="16" t="s">
        <v>50</v>
      </c>
      <c r="H11" s="15" t="s">
        <v>51</v>
      </c>
      <c r="I11" s="15"/>
      <c r="J11" s="15"/>
      <c r="K11" s="15">
        <v>285</v>
      </c>
      <c r="N11" s="40"/>
    </row>
    <row r="12" spans="1:14">
      <c r="A12" s="22"/>
      <c r="B12" s="25"/>
      <c r="C12" s="25"/>
      <c r="D12" s="13"/>
      <c r="E12" s="5" t="s">
        <v>2</v>
      </c>
      <c r="F12" s="6"/>
      <c r="G12" s="11"/>
      <c r="H12" s="6"/>
      <c r="I12" s="6">
        <f t="shared" ref="I12:K12" si="2">SUM(I13:I15)</f>
        <v>0</v>
      </c>
      <c r="J12" s="6">
        <f t="shared" si="2"/>
        <v>0</v>
      </c>
      <c r="K12" s="6">
        <f t="shared" si="2"/>
        <v>124</v>
      </c>
      <c r="L12" s="6">
        <f t="shared" ref="I12:L12" si="3">SUM(L13:L15)</f>
        <v>0</v>
      </c>
      <c r="N12" s="40"/>
    </row>
    <row r="13" spans="1:14">
      <c r="A13" s="17">
        <v>1</v>
      </c>
      <c r="B13" s="23">
        <v>2025</v>
      </c>
      <c r="C13" s="23">
        <v>3</v>
      </c>
      <c r="D13" s="12" t="s">
        <v>228</v>
      </c>
      <c r="E13" s="18" t="s">
        <v>229</v>
      </c>
      <c r="F13" s="8" t="s">
        <v>230</v>
      </c>
      <c r="G13" s="12" t="s">
        <v>231</v>
      </c>
      <c r="H13" s="8" t="s">
        <v>232</v>
      </c>
      <c r="I13" s="8"/>
      <c r="J13" s="8"/>
      <c r="K13" s="8">
        <v>34</v>
      </c>
      <c r="N13" s="40"/>
    </row>
    <row r="14" spans="1:14">
      <c r="A14" s="17">
        <v>2</v>
      </c>
      <c r="B14" s="23">
        <v>2025</v>
      </c>
      <c r="C14" s="23">
        <v>3</v>
      </c>
      <c r="D14" s="12" t="s">
        <v>228</v>
      </c>
      <c r="E14" s="18" t="s">
        <v>229</v>
      </c>
      <c r="F14" s="8" t="s">
        <v>233</v>
      </c>
      <c r="G14" s="12" t="s">
        <v>234</v>
      </c>
      <c r="H14" s="8" t="s">
        <v>235</v>
      </c>
      <c r="I14" s="8"/>
      <c r="J14" s="8"/>
      <c r="K14" s="8">
        <v>48</v>
      </c>
      <c r="N14" s="40"/>
    </row>
    <row r="15" spans="1:14">
      <c r="A15" s="17">
        <v>3</v>
      </c>
      <c r="B15" s="23">
        <v>2025</v>
      </c>
      <c r="C15" s="23">
        <v>3</v>
      </c>
      <c r="D15" s="12" t="s">
        <v>228</v>
      </c>
      <c r="E15" s="18" t="s">
        <v>229</v>
      </c>
      <c r="F15" s="8" t="s">
        <v>236</v>
      </c>
      <c r="G15" s="12" t="s">
        <v>237</v>
      </c>
      <c r="H15" s="8" t="s">
        <v>238</v>
      </c>
      <c r="I15" s="8"/>
      <c r="J15" s="8"/>
      <c r="K15" s="8">
        <v>42</v>
      </c>
      <c r="N15" s="40"/>
    </row>
    <row r="16" spans="1:14">
      <c r="A16" s="22"/>
      <c r="B16" s="25"/>
      <c r="C16" s="25"/>
      <c r="D16" s="13"/>
      <c r="E16" s="5" t="s">
        <v>3</v>
      </c>
      <c r="F16" s="6"/>
      <c r="G16" s="11"/>
      <c r="H16" s="6"/>
      <c r="I16" s="6">
        <f t="shared" ref="I16:K16" si="4">SUM(I17:I17)</f>
        <v>0</v>
      </c>
      <c r="J16" s="6">
        <f t="shared" si="4"/>
        <v>0</v>
      </c>
      <c r="K16" s="6">
        <f t="shared" si="4"/>
        <v>40</v>
      </c>
      <c r="L16" s="6">
        <f t="shared" ref="I16:L16" si="5">SUM(L17:L17)</f>
        <v>0</v>
      </c>
      <c r="N16" s="40"/>
    </row>
    <row r="17" spans="1:14">
      <c r="A17" s="17">
        <v>1</v>
      </c>
      <c r="B17" s="23">
        <v>2025</v>
      </c>
      <c r="C17" s="23">
        <v>3</v>
      </c>
      <c r="D17" s="12" t="s">
        <v>52</v>
      </c>
      <c r="E17" s="18" t="s">
        <v>53</v>
      </c>
      <c r="F17" s="8" t="s">
        <v>54</v>
      </c>
      <c r="G17" s="19" t="s">
        <v>55</v>
      </c>
      <c r="H17" s="8" t="s">
        <v>56</v>
      </c>
      <c r="I17" s="8">
        <v>0</v>
      </c>
      <c r="J17" s="8">
        <v>0</v>
      </c>
      <c r="K17" s="8">
        <v>40</v>
      </c>
      <c r="N17" s="40"/>
    </row>
    <row r="18" spans="1:14">
      <c r="A18" s="22"/>
      <c r="B18" s="25"/>
      <c r="C18" s="25"/>
      <c r="D18" s="13"/>
      <c r="E18" s="5" t="s">
        <v>4</v>
      </c>
      <c r="F18" s="6"/>
      <c r="G18" s="11"/>
      <c r="H18" s="6"/>
      <c r="I18" s="6">
        <f>SUM(I19:I21)</f>
        <v>0</v>
      </c>
      <c r="J18" s="6">
        <f>SUM(J19:J21)</f>
        <v>0</v>
      </c>
      <c r="K18" s="6">
        <f>SUM(K19:K21)</f>
        <v>312.02</v>
      </c>
      <c r="L18" s="6">
        <f t="shared" ref="I18:L18" si="6">SUM(L19:L21)</f>
        <v>0</v>
      </c>
      <c r="N18" s="40"/>
    </row>
    <row r="19" spans="1:14">
      <c r="A19" s="17">
        <v>1</v>
      </c>
      <c r="B19" s="23">
        <v>2025</v>
      </c>
      <c r="C19" s="23">
        <v>3</v>
      </c>
      <c r="D19" s="20" t="s">
        <v>57</v>
      </c>
      <c r="E19" s="18" t="s">
        <v>58</v>
      </c>
      <c r="F19" s="8" t="s">
        <v>59</v>
      </c>
      <c r="G19" s="12" t="s">
        <v>60</v>
      </c>
      <c r="H19" s="8" t="s">
        <v>61</v>
      </c>
      <c r="I19" s="8">
        <v>0</v>
      </c>
      <c r="J19" s="8">
        <v>0</v>
      </c>
      <c r="K19" s="8">
        <v>142.5</v>
      </c>
      <c r="N19" s="40"/>
    </row>
    <row r="20" spans="1:14">
      <c r="A20" s="17">
        <v>2</v>
      </c>
      <c r="B20" s="23">
        <v>2025</v>
      </c>
      <c r="C20" s="23">
        <v>3</v>
      </c>
      <c r="D20" s="20" t="s">
        <v>57</v>
      </c>
      <c r="E20" s="18" t="s">
        <v>58</v>
      </c>
      <c r="F20" s="8" t="s">
        <v>62</v>
      </c>
      <c r="G20" s="12" t="s">
        <v>63</v>
      </c>
      <c r="H20" s="8" t="s">
        <v>64</v>
      </c>
      <c r="I20" s="8">
        <v>0</v>
      </c>
      <c r="J20" s="8">
        <v>0</v>
      </c>
      <c r="K20" s="8">
        <v>83.52</v>
      </c>
      <c r="N20" s="40"/>
    </row>
    <row r="21" spans="1:14">
      <c r="A21" s="17">
        <v>3</v>
      </c>
      <c r="B21" s="23">
        <v>2025</v>
      </c>
      <c r="C21" s="23">
        <v>3</v>
      </c>
      <c r="D21" s="20" t="s">
        <v>57</v>
      </c>
      <c r="E21" s="18" t="s">
        <v>58</v>
      </c>
      <c r="F21" s="8" t="s">
        <v>65</v>
      </c>
      <c r="G21" s="12" t="s">
        <v>66</v>
      </c>
      <c r="H21" s="8" t="s">
        <v>67</v>
      </c>
      <c r="I21" s="8">
        <v>0</v>
      </c>
      <c r="J21" s="8">
        <v>0</v>
      </c>
      <c r="K21" s="8">
        <v>86</v>
      </c>
      <c r="N21" s="40"/>
    </row>
    <row r="22" spans="1:14">
      <c r="A22" s="22"/>
      <c r="B22" s="25"/>
      <c r="C22" s="25"/>
      <c r="D22" s="13"/>
      <c r="E22" s="5" t="s">
        <v>5</v>
      </c>
      <c r="F22" s="6"/>
      <c r="G22" s="11"/>
      <c r="H22" s="6"/>
      <c r="I22" s="6">
        <f>SUM(I23:I23)</f>
        <v>0</v>
      </c>
      <c r="J22" s="6">
        <f>SUM(J23:J23)</f>
        <v>0</v>
      </c>
      <c r="K22" s="6">
        <f>SUM(K23:K23)</f>
        <v>28</v>
      </c>
      <c r="L22" s="6">
        <f t="shared" ref="I22:L22" si="7">SUM(L23:L23)</f>
        <v>0</v>
      </c>
      <c r="N22" s="40"/>
    </row>
    <row r="23" spans="1:14">
      <c r="A23" s="17">
        <v>1</v>
      </c>
      <c r="B23" s="23">
        <v>2025</v>
      </c>
      <c r="C23" s="23">
        <v>3</v>
      </c>
      <c r="D23" s="12" t="s">
        <v>68</v>
      </c>
      <c r="E23" s="18" t="s">
        <v>69</v>
      </c>
      <c r="F23" s="8" t="s">
        <v>70</v>
      </c>
      <c r="G23" s="19" t="s">
        <v>71</v>
      </c>
      <c r="H23" s="8" t="s">
        <v>72</v>
      </c>
      <c r="I23" s="8">
        <v>0</v>
      </c>
      <c r="J23" s="8">
        <v>0</v>
      </c>
      <c r="K23" s="8">
        <v>28</v>
      </c>
      <c r="N23" s="40"/>
    </row>
    <row r="24" spans="1:14">
      <c r="A24" s="22"/>
      <c r="B24" s="25"/>
      <c r="C24" s="25"/>
      <c r="D24" s="13"/>
      <c r="E24" s="5" t="s">
        <v>6</v>
      </c>
      <c r="F24" s="6"/>
      <c r="G24" s="11"/>
      <c r="H24" s="6"/>
      <c r="I24" s="6">
        <f>SUM(I25:I27)</f>
        <v>80</v>
      </c>
      <c r="J24" s="6">
        <f>SUM(J25:J27)</f>
        <v>0</v>
      </c>
      <c r="K24" s="6">
        <f>SUM(K25:K27)</f>
        <v>273</v>
      </c>
      <c r="L24" s="6">
        <f t="shared" ref="I24:L24" si="8">SUM(L25:L27)</f>
        <v>0</v>
      </c>
      <c r="N24" s="40"/>
    </row>
    <row r="25" spans="1:14">
      <c r="A25" s="17">
        <v>1</v>
      </c>
      <c r="B25" s="23">
        <v>2025</v>
      </c>
      <c r="C25" s="23">
        <v>3</v>
      </c>
      <c r="D25" s="12" t="s">
        <v>142</v>
      </c>
      <c r="E25" s="18" t="s">
        <v>143</v>
      </c>
      <c r="F25" s="8" t="s">
        <v>144</v>
      </c>
      <c r="G25" s="19" t="s">
        <v>145</v>
      </c>
      <c r="H25" s="8" t="s">
        <v>146</v>
      </c>
      <c r="I25" s="8"/>
      <c r="J25" s="8"/>
      <c r="K25" s="8">
        <v>97</v>
      </c>
      <c r="N25" s="40"/>
    </row>
    <row r="26" spans="1:14">
      <c r="A26" s="17">
        <v>2</v>
      </c>
      <c r="B26" s="23">
        <v>2025</v>
      </c>
      <c r="C26" s="23">
        <v>3</v>
      </c>
      <c r="D26" s="12" t="s">
        <v>142</v>
      </c>
      <c r="E26" s="18" t="s">
        <v>143</v>
      </c>
      <c r="F26" s="8" t="s">
        <v>147</v>
      </c>
      <c r="G26" s="19" t="s">
        <v>148</v>
      </c>
      <c r="H26" s="8" t="s">
        <v>149</v>
      </c>
      <c r="I26" s="8">
        <v>80</v>
      </c>
      <c r="J26" s="8"/>
      <c r="K26" s="8">
        <v>80</v>
      </c>
      <c r="N26" s="40"/>
    </row>
    <row r="27" spans="1:14">
      <c r="A27" s="17">
        <v>3</v>
      </c>
      <c r="B27" s="23">
        <v>2025</v>
      </c>
      <c r="C27" s="23">
        <v>3</v>
      </c>
      <c r="D27" s="12" t="s">
        <v>142</v>
      </c>
      <c r="E27" s="18" t="s">
        <v>143</v>
      </c>
      <c r="F27" s="8" t="s">
        <v>150</v>
      </c>
      <c r="G27" s="19" t="s">
        <v>151</v>
      </c>
      <c r="H27" s="8" t="s">
        <v>152</v>
      </c>
      <c r="I27" s="8"/>
      <c r="J27" s="8"/>
      <c r="K27" s="8">
        <v>96</v>
      </c>
      <c r="N27" s="40"/>
    </row>
    <row r="28" spans="1:14">
      <c r="A28" s="22"/>
      <c r="B28" s="25"/>
      <c r="C28" s="25"/>
      <c r="D28" s="13"/>
      <c r="E28" s="5" t="s">
        <v>7</v>
      </c>
      <c r="F28" s="6"/>
      <c r="G28" s="11"/>
      <c r="H28" s="6"/>
      <c r="I28" s="6">
        <f>SUM(I29:I30)</f>
        <v>0</v>
      </c>
      <c r="J28" s="6">
        <f>SUM(J29:J30)</f>
        <v>0</v>
      </c>
      <c r="K28" s="6">
        <f>SUM(K29:K30)</f>
        <v>175</v>
      </c>
      <c r="L28" s="6">
        <f t="shared" ref="I28:L28" si="9">SUM(L29:L30)</f>
        <v>0</v>
      </c>
      <c r="N28" s="40"/>
    </row>
    <row r="29" spans="1:14">
      <c r="A29" s="17">
        <v>1</v>
      </c>
      <c r="B29" s="23">
        <v>2025</v>
      </c>
      <c r="C29" s="23">
        <v>3</v>
      </c>
      <c r="D29" s="12" t="s">
        <v>239</v>
      </c>
      <c r="E29" s="18" t="s">
        <v>240</v>
      </c>
      <c r="F29" s="8" t="s">
        <v>241</v>
      </c>
      <c r="G29" s="19" t="s">
        <v>242</v>
      </c>
      <c r="H29" s="8" t="s">
        <v>243</v>
      </c>
      <c r="I29" s="8">
        <v>0</v>
      </c>
      <c r="J29" s="8">
        <v>0</v>
      </c>
      <c r="K29" s="8">
        <v>125</v>
      </c>
      <c r="N29" s="40"/>
    </row>
    <row r="30" spans="1:14">
      <c r="A30" s="17">
        <v>2</v>
      </c>
      <c r="B30" s="23">
        <v>2025</v>
      </c>
      <c r="C30" s="23">
        <v>3</v>
      </c>
      <c r="D30" s="12" t="s">
        <v>239</v>
      </c>
      <c r="E30" s="18" t="s">
        <v>240</v>
      </c>
      <c r="F30" s="8" t="s">
        <v>244</v>
      </c>
      <c r="G30" s="19" t="s">
        <v>245</v>
      </c>
      <c r="H30" s="8" t="s">
        <v>246</v>
      </c>
      <c r="I30" s="8">
        <v>0</v>
      </c>
      <c r="J30" s="8">
        <v>0</v>
      </c>
      <c r="K30" s="8">
        <v>50</v>
      </c>
      <c r="N30" s="40"/>
    </row>
    <row r="31" spans="1:14">
      <c r="A31" s="22"/>
      <c r="B31" s="25"/>
      <c r="C31" s="25"/>
      <c r="D31" s="13"/>
      <c r="E31" s="5" t="s">
        <v>8</v>
      </c>
      <c r="F31" s="6"/>
      <c r="G31" s="11"/>
      <c r="H31" s="6"/>
      <c r="I31" s="6">
        <f>SUM(I32:I33)</f>
        <v>0</v>
      </c>
      <c r="J31" s="6">
        <f>SUM(J32:J33)</f>
        <v>0</v>
      </c>
      <c r="K31" s="6">
        <f>SUM(K32:K33)</f>
        <v>87.25</v>
      </c>
      <c r="L31" s="6">
        <f t="shared" ref="I31:L31" si="10">SUM(L32:L33)</f>
        <v>0</v>
      </c>
      <c r="N31" s="40"/>
    </row>
    <row r="32" spans="1:14">
      <c r="A32" s="17">
        <v>1</v>
      </c>
      <c r="B32" s="23">
        <v>2025</v>
      </c>
      <c r="C32" s="23">
        <v>3</v>
      </c>
      <c r="D32" s="12" t="s">
        <v>220</v>
      </c>
      <c r="E32" s="18" t="s">
        <v>221</v>
      </c>
      <c r="F32" s="8" t="s">
        <v>222</v>
      </c>
      <c r="G32" s="19" t="s">
        <v>223</v>
      </c>
      <c r="H32" s="8" t="s">
        <v>224</v>
      </c>
      <c r="I32" s="8">
        <v>0</v>
      </c>
      <c r="J32" s="8">
        <v>0</v>
      </c>
      <c r="K32" s="8">
        <v>58.25</v>
      </c>
      <c r="N32" s="40"/>
    </row>
    <row r="33" spans="1:14">
      <c r="A33" s="17">
        <v>2</v>
      </c>
      <c r="B33" s="23">
        <v>2025</v>
      </c>
      <c r="C33" s="23">
        <v>3</v>
      </c>
      <c r="D33" s="12" t="s">
        <v>220</v>
      </c>
      <c r="E33" s="18" t="s">
        <v>221</v>
      </c>
      <c r="F33" s="8" t="s">
        <v>225</v>
      </c>
      <c r="G33" s="19" t="s">
        <v>226</v>
      </c>
      <c r="H33" s="8" t="s">
        <v>227</v>
      </c>
      <c r="I33" s="8">
        <v>0</v>
      </c>
      <c r="J33" s="8">
        <v>0</v>
      </c>
      <c r="K33" s="8">
        <v>29</v>
      </c>
      <c r="N33" s="40"/>
    </row>
    <row r="34" spans="1:14">
      <c r="A34" s="22"/>
      <c r="B34" s="25"/>
      <c r="C34" s="25"/>
      <c r="D34" s="13"/>
      <c r="E34" s="5" t="s">
        <v>9</v>
      </c>
      <c r="F34" s="6"/>
      <c r="G34" s="11"/>
      <c r="H34" s="6"/>
      <c r="I34" s="6">
        <f>SUM(I35:I37)</f>
        <v>0</v>
      </c>
      <c r="J34" s="6">
        <f>SUM(J35:J37)</f>
        <v>0</v>
      </c>
      <c r="K34" s="6">
        <f>SUM(K35:K37)</f>
        <v>123.5</v>
      </c>
      <c r="L34" s="6">
        <f t="shared" ref="I34:L34" si="11">SUM(L35:L37)</f>
        <v>0</v>
      </c>
      <c r="N34" s="40"/>
    </row>
    <row r="35" spans="1:14">
      <c r="A35" s="17">
        <v>1</v>
      </c>
      <c r="B35" s="23">
        <v>2025</v>
      </c>
      <c r="C35" s="23">
        <v>3</v>
      </c>
      <c r="D35" s="12" t="s">
        <v>73</v>
      </c>
      <c r="E35" s="18" t="s">
        <v>74</v>
      </c>
      <c r="F35" s="8" t="s">
        <v>75</v>
      </c>
      <c r="G35" s="19" t="s">
        <v>76</v>
      </c>
      <c r="H35" s="8" t="s">
        <v>77</v>
      </c>
      <c r="I35" s="8"/>
      <c r="J35" s="8"/>
      <c r="K35" s="8">
        <v>34.5</v>
      </c>
      <c r="N35" s="40"/>
    </row>
    <row r="36" spans="1:14">
      <c r="A36" s="17">
        <v>2</v>
      </c>
      <c r="B36" s="23">
        <v>2025</v>
      </c>
      <c r="C36" s="23">
        <v>3</v>
      </c>
      <c r="D36" s="12" t="s">
        <v>73</v>
      </c>
      <c r="E36" s="18" t="s">
        <v>74</v>
      </c>
      <c r="F36" s="8" t="s">
        <v>78</v>
      </c>
      <c r="G36" s="19" t="s">
        <v>79</v>
      </c>
      <c r="H36" s="8" t="s">
        <v>80</v>
      </c>
      <c r="I36" s="8"/>
      <c r="J36" s="8"/>
      <c r="K36" s="8">
        <v>43</v>
      </c>
      <c r="N36" s="40"/>
    </row>
    <row r="37" spans="1:14">
      <c r="A37" s="17">
        <v>3</v>
      </c>
      <c r="B37" s="23">
        <v>2025</v>
      </c>
      <c r="C37" s="23">
        <v>3</v>
      </c>
      <c r="D37" s="12" t="s">
        <v>73</v>
      </c>
      <c r="E37" s="18" t="s">
        <v>74</v>
      </c>
      <c r="F37" s="8" t="s">
        <v>81</v>
      </c>
      <c r="G37" s="19" t="s">
        <v>82</v>
      </c>
      <c r="H37" s="8" t="s">
        <v>83</v>
      </c>
      <c r="I37" s="8"/>
      <c r="J37" s="8"/>
      <c r="K37" s="8">
        <v>46</v>
      </c>
      <c r="N37" s="40"/>
    </row>
    <row r="38" spans="1:14">
      <c r="A38" s="22"/>
      <c r="B38" s="25"/>
      <c r="C38" s="25"/>
      <c r="D38" s="13"/>
      <c r="E38" s="5" t="s">
        <v>10</v>
      </c>
      <c r="F38" s="6"/>
      <c r="G38" s="11"/>
      <c r="H38" s="6"/>
      <c r="I38" s="6">
        <v>0</v>
      </c>
      <c r="J38" s="6">
        <v>0</v>
      </c>
      <c r="K38" s="6">
        <v>0</v>
      </c>
      <c r="L38" s="6">
        <v>0</v>
      </c>
      <c r="N38" s="40"/>
    </row>
    <row r="39" spans="1:14">
      <c r="A39" s="22"/>
      <c r="B39" s="25"/>
      <c r="C39" s="25"/>
      <c r="D39" s="13"/>
      <c r="E39" s="5" t="s">
        <v>11</v>
      </c>
      <c r="F39" s="6"/>
      <c r="G39" s="11"/>
      <c r="H39" s="6"/>
      <c r="I39" s="6">
        <f>SUM(I40:I42)</f>
        <v>0</v>
      </c>
      <c r="J39" s="6">
        <f>SUM(J40:J42)</f>
        <v>0</v>
      </c>
      <c r="K39" s="6">
        <f>SUM(K40:K42)</f>
        <v>234</v>
      </c>
      <c r="L39" s="6">
        <f t="shared" ref="L39" si="12">SUM(L40:L42)</f>
        <v>0</v>
      </c>
      <c r="N39" s="40"/>
    </row>
    <row r="40" spans="1:14">
      <c r="A40" s="17">
        <v>1</v>
      </c>
      <c r="B40" s="23">
        <v>2025</v>
      </c>
      <c r="C40" s="23">
        <v>3</v>
      </c>
      <c r="D40" s="12" t="s">
        <v>84</v>
      </c>
      <c r="E40" s="18" t="s">
        <v>85</v>
      </c>
      <c r="F40" s="8" t="s">
        <v>86</v>
      </c>
      <c r="G40" s="12" t="s">
        <v>87</v>
      </c>
      <c r="H40" s="8" t="s">
        <v>88</v>
      </c>
      <c r="I40" s="8">
        <v>0</v>
      </c>
      <c r="J40" s="8">
        <v>0</v>
      </c>
      <c r="K40" s="8">
        <v>57</v>
      </c>
      <c r="N40" s="40"/>
    </row>
    <row r="41" spans="1:14">
      <c r="A41" s="17">
        <v>2</v>
      </c>
      <c r="B41" s="23">
        <v>2025</v>
      </c>
      <c r="C41" s="23">
        <v>3</v>
      </c>
      <c r="D41" s="12" t="s">
        <v>84</v>
      </c>
      <c r="E41" s="18" t="s">
        <v>85</v>
      </c>
      <c r="F41" s="8" t="s">
        <v>89</v>
      </c>
      <c r="G41" s="12" t="s">
        <v>90</v>
      </c>
      <c r="H41" s="8" t="s">
        <v>91</v>
      </c>
      <c r="I41" s="8">
        <v>0</v>
      </c>
      <c r="J41" s="8">
        <v>0</v>
      </c>
      <c r="K41" s="8">
        <v>63</v>
      </c>
      <c r="N41" s="40"/>
    </row>
    <row r="42" spans="1:14">
      <c r="A42" s="17">
        <v>3</v>
      </c>
      <c r="B42" s="23">
        <v>2025</v>
      </c>
      <c r="C42" s="23">
        <v>3</v>
      </c>
      <c r="D42" s="12" t="s">
        <v>84</v>
      </c>
      <c r="E42" s="18" t="s">
        <v>85</v>
      </c>
      <c r="F42" s="8" t="s">
        <v>92</v>
      </c>
      <c r="G42" s="12" t="s">
        <v>93</v>
      </c>
      <c r="H42" s="8" t="s">
        <v>94</v>
      </c>
      <c r="I42" s="8">
        <v>0</v>
      </c>
      <c r="J42" s="8">
        <v>0</v>
      </c>
      <c r="K42" s="8">
        <v>114</v>
      </c>
      <c r="N42" s="40"/>
    </row>
    <row r="43" spans="1:14">
      <c r="A43" s="22"/>
      <c r="B43" s="25"/>
      <c r="C43" s="25"/>
      <c r="D43" s="13"/>
      <c r="E43" s="5" t="s">
        <v>12</v>
      </c>
      <c r="F43" s="6"/>
      <c r="G43" s="11"/>
      <c r="H43" s="6"/>
      <c r="I43" s="6">
        <f>SUM(I44:I45)</f>
        <v>0</v>
      </c>
      <c r="J43" s="6">
        <f>SUM(J44:J45)</f>
        <v>0</v>
      </c>
      <c r="K43" s="6">
        <f>SUM(K44:K45)</f>
        <v>213.75</v>
      </c>
      <c r="L43" s="6">
        <f t="shared" ref="I43:L43" si="13">SUM(L44:L45)</f>
        <v>0</v>
      </c>
      <c r="N43" s="40"/>
    </row>
    <row r="44" spans="1:14">
      <c r="A44" s="17">
        <v>1</v>
      </c>
      <c r="B44" s="23">
        <v>2025</v>
      </c>
      <c r="C44" s="23">
        <v>3</v>
      </c>
      <c r="D44" s="12" t="s">
        <v>95</v>
      </c>
      <c r="E44" s="18" t="s">
        <v>96</v>
      </c>
      <c r="F44" s="8" t="s">
        <v>97</v>
      </c>
      <c r="G44" s="12" t="s">
        <v>261</v>
      </c>
      <c r="H44" s="8" t="s">
        <v>98</v>
      </c>
      <c r="I44" s="8">
        <v>0</v>
      </c>
      <c r="J44" s="8">
        <v>0</v>
      </c>
      <c r="K44" s="8">
        <v>50</v>
      </c>
      <c r="N44" s="40"/>
    </row>
    <row r="45" spans="1:14">
      <c r="A45" s="17">
        <v>2</v>
      </c>
      <c r="B45" s="23">
        <v>2025</v>
      </c>
      <c r="C45" s="23">
        <v>3</v>
      </c>
      <c r="D45" s="12" t="s">
        <v>95</v>
      </c>
      <c r="E45" s="18" t="s">
        <v>96</v>
      </c>
      <c r="F45" s="8" t="s">
        <v>99</v>
      </c>
      <c r="G45" s="12" t="s">
        <v>262</v>
      </c>
      <c r="H45" s="8" t="s">
        <v>100</v>
      </c>
      <c r="I45" s="8">
        <v>0</v>
      </c>
      <c r="J45" s="8">
        <v>0</v>
      </c>
      <c r="K45" s="8">
        <v>163.75</v>
      </c>
      <c r="N45" s="40"/>
    </row>
    <row r="46" spans="1:14">
      <c r="A46" s="22"/>
      <c r="B46" s="25"/>
      <c r="C46" s="25"/>
      <c r="D46" s="13"/>
      <c r="E46" s="5" t="s">
        <v>13</v>
      </c>
      <c r="F46" s="6"/>
      <c r="G46" s="11"/>
      <c r="H46" s="6"/>
      <c r="I46" s="6">
        <f t="shared" ref="I46:K46" si="14">SUM(I47:I48)</f>
        <v>0</v>
      </c>
      <c r="J46" s="6">
        <f t="shared" si="14"/>
        <v>0</v>
      </c>
      <c r="K46" s="6">
        <f t="shared" si="14"/>
        <v>483</v>
      </c>
      <c r="L46" s="6">
        <f t="shared" ref="I46:L46" si="15">SUM(L47:L48)</f>
        <v>0</v>
      </c>
      <c r="N46" s="40"/>
    </row>
    <row r="47" spans="1:14">
      <c r="A47" s="17">
        <v>1</v>
      </c>
      <c r="B47" s="23">
        <v>2025</v>
      </c>
      <c r="C47" s="23">
        <v>3</v>
      </c>
      <c r="D47" s="12" t="s">
        <v>113</v>
      </c>
      <c r="E47" s="18" t="s">
        <v>114</v>
      </c>
      <c r="F47" s="8" t="s">
        <v>115</v>
      </c>
      <c r="G47" s="12" t="s">
        <v>116</v>
      </c>
      <c r="H47" s="8" t="s">
        <v>117</v>
      </c>
      <c r="I47" s="8"/>
      <c r="J47" s="8"/>
      <c r="K47" s="8">
        <v>70</v>
      </c>
      <c r="N47" s="40"/>
    </row>
    <row r="48" spans="1:14">
      <c r="A48" s="17">
        <v>2</v>
      </c>
      <c r="B48" s="23">
        <v>2025</v>
      </c>
      <c r="C48" s="23">
        <v>3</v>
      </c>
      <c r="D48" s="12" t="s">
        <v>113</v>
      </c>
      <c r="E48" s="18" t="s">
        <v>114</v>
      </c>
      <c r="F48" s="8" t="s">
        <v>118</v>
      </c>
      <c r="G48" s="12" t="s">
        <v>119</v>
      </c>
      <c r="H48" s="8" t="s">
        <v>120</v>
      </c>
      <c r="I48" s="8"/>
      <c r="J48" s="8"/>
      <c r="K48" s="8">
        <v>413</v>
      </c>
      <c r="N48" s="40"/>
    </row>
    <row r="49" spans="1:14">
      <c r="A49" s="22"/>
      <c r="B49" s="25"/>
      <c r="C49" s="25"/>
      <c r="D49" s="13"/>
      <c r="E49" s="5" t="s">
        <v>14</v>
      </c>
      <c r="F49" s="6"/>
      <c r="G49" s="11"/>
      <c r="H49" s="6"/>
      <c r="I49" s="6">
        <v>0</v>
      </c>
      <c r="J49" s="6">
        <v>0</v>
      </c>
      <c r="K49" s="6">
        <v>0</v>
      </c>
      <c r="L49" s="6">
        <v>0</v>
      </c>
      <c r="N49" s="40"/>
    </row>
    <row r="50" spans="1:14">
      <c r="A50" s="22"/>
      <c r="B50" s="25"/>
      <c r="C50" s="25"/>
      <c r="D50" s="13"/>
      <c r="E50" s="5" t="s">
        <v>15</v>
      </c>
      <c r="F50" s="6"/>
      <c r="G50" s="11"/>
      <c r="H50" s="6"/>
      <c r="I50" s="6">
        <f t="shared" ref="I50:K50" si="16">SUM(I51:I55)</f>
        <v>0</v>
      </c>
      <c r="J50" s="6">
        <f t="shared" si="16"/>
        <v>0</v>
      </c>
      <c r="K50" s="6">
        <f t="shared" si="16"/>
        <v>296</v>
      </c>
      <c r="L50" s="6">
        <f t="shared" ref="L50" si="17">SUM(L51:L55)</f>
        <v>0</v>
      </c>
      <c r="N50" s="40"/>
    </row>
    <row r="51" spans="1:14">
      <c r="A51" s="17">
        <v>1</v>
      </c>
      <c r="B51" s="23">
        <v>2025</v>
      </c>
      <c r="C51" s="23">
        <v>3</v>
      </c>
      <c r="D51" s="12" t="s">
        <v>101</v>
      </c>
      <c r="E51" s="18" t="s">
        <v>102</v>
      </c>
      <c r="F51" s="8" t="s">
        <v>103</v>
      </c>
      <c r="G51" s="12" t="s">
        <v>263</v>
      </c>
      <c r="H51" s="8" t="s">
        <v>104</v>
      </c>
      <c r="I51" s="8">
        <v>0</v>
      </c>
      <c r="J51" s="8">
        <v>0</v>
      </c>
      <c r="K51" s="8">
        <v>38</v>
      </c>
      <c r="N51" s="40"/>
    </row>
    <row r="52" spans="1:14">
      <c r="A52" s="17">
        <v>2</v>
      </c>
      <c r="B52" s="23">
        <v>2025</v>
      </c>
      <c r="C52" s="23">
        <v>3</v>
      </c>
      <c r="D52" s="12" t="s">
        <v>101</v>
      </c>
      <c r="E52" s="18" t="s">
        <v>102</v>
      </c>
      <c r="F52" s="8" t="s">
        <v>105</v>
      </c>
      <c r="G52" s="12" t="s">
        <v>264</v>
      </c>
      <c r="H52" s="8" t="s">
        <v>106</v>
      </c>
      <c r="I52" s="8">
        <v>0</v>
      </c>
      <c r="J52" s="8">
        <v>0</v>
      </c>
      <c r="K52" s="8">
        <v>46</v>
      </c>
      <c r="N52" s="40"/>
    </row>
    <row r="53" spans="1:14">
      <c r="A53" s="17">
        <v>3</v>
      </c>
      <c r="B53" s="23">
        <v>2025</v>
      </c>
      <c r="C53" s="23">
        <v>3</v>
      </c>
      <c r="D53" s="12" t="s">
        <v>101</v>
      </c>
      <c r="E53" s="18" t="s">
        <v>102</v>
      </c>
      <c r="F53" s="8" t="s">
        <v>107</v>
      </c>
      <c r="G53" s="12" t="s">
        <v>265</v>
      </c>
      <c r="H53" s="8" t="s">
        <v>108</v>
      </c>
      <c r="I53" s="8">
        <v>0</v>
      </c>
      <c r="J53" s="8">
        <v>0</v>
      </c>
      <c r="K53" s="8">
        <v>69</v>
      </c>
      <c r="N53" s="40"/>
    </row>
    <row r="54" spans="1:14">
      <c r="A54" s="17">
        <v>4</v>
      </c>
      <c r="B54" s="23">
        <v>2025</v>
      </c>
      <c r="C54" s="23">
        <v>3</v>
      </c>
      <c r="D54" s="12" t="s">
        <v>101</v>
      </c>
      <c r="E54" s="18" t="s">
        <v>102</v>
      </c>
      <c r="F54" s="8" t="s">
        <v>109</v>
      </c>
      <c r="G54" s="12" t="s">
        <v>266</v>
      </c>
      <c r="H54" s="8" t="s">
        <v>110</v>
      </c>
      <c r="I54" s="8">
        <v>0</v>
      </c>
      <c r="J54" s="8">
        <v>0</v>
      </c>
      <c r="K54" s="8">
        <v>76</v>
      </c>
      <c r="N54" s="40"/>
    </row>
    <row r="55" spans="1:14">
      <c r="A55" s="17">
        <v>5</v>
      </c>
      <c r="B55" s="23">
        <v>2025</v>
      </c>
      <c r="C55" s="23">
        <v>3</v>
      </c>
      <c r="D55" s="12" t="s">
        <v>101</v>
      </c>
      <c r="E55" s="18" t="s">
        <v>102</v>
      </c>
      <c r="F55" s="8" t="s">
        <v>111</v>
      </c>
      <c r="G55" s="12" t="s">
        <v>267</v>
      </c>
      <c r="H55" s="8" t="s">
        <v>112</v>
      </c>
      <c r="I55" s="8">
        <v>0</v>
      </c>
      <c r="J55" s="8">
        <v>0</v>
      </c>
      <c r="K55" s="8">
        <v>67</v>
      </c>
      <c r="N55" s="40"/>
    </row>
    <row r="56" spans="1:14">
      <c r="A56" s="22"/>
      <c r="B56" s="25"/>
      <c r="C56" s="25"/>
      <c r="D56" s="13"/>
      <c r="E56" s="5" t="s">
        <v>16</v>
      </c>
      <c r="F56" s="6"/>
      <c r="G56" s="11"/>
      <c r="H56" s="6"/>
      <c r="I56" s="6">
        <f t="shared" ref="I56:K56" si="18">SUM(I57:I60)</f>
        <v>109</v>
      </c>
      <c r="J56" s="6">
        <f t="shared" si="18"/>
        <v>0</v>
      </c>
      <c r="K56" s="6">
        <f t="shared" si="18"/>
        <v>437</v>
      </c>
      <c r="L56" s="6">
        <f t="shared" ref="I56:L56" si="19">SUM(L57:L60)</f>
        <v>0</v>
      </c>
      <c r="N56" s="40"/>
    </row>
    <row r="57" spans="1:14">
      <c r="A57" s="17">
        <v>1</v>
      </c>
      <c r="B57" s="23">
        <v>2025</v>
      </c>
      <c r="C57" s="23">
        <v>3</v>
      </c>
      <c r="D57" s="12" t="s">
        <v>247</v>
      </c>
      <c r="E57" s="18" t="s">
        <v>248</v>
      </c>
      <c r="F57" s="8" t="s">
        <v>249</v>
      </c>
      <c r="G57" s="12" t="s">
        <v>268</v>
      </c>
      <c r="H57" s="8" t="s">
        <v>250</v>
      </c>
      <c r="I57" s="8"/>
      <c r="J57" s="8"/>
      <c r="K57" s="8">
        <v>177</v>
      </c>
      <c r="N57" s="40"/>
    </row>
    <row r="58" spans="1:14">
      <c r="A58" s="17">
        <v>2</v>
      </c>
      <c r="B58" s="23">
        <v>2025</v>
      </c>
      <c r="C58" s="23">
        <v>3</v>
      </c>
      <c r="D58" s="12" t="s">
        <v>247</v>
      </c>
      <c r="E58" s="18" t="s">
        <v>248</v>
      </c>
      <c r="F58" s="8" t="s">
        <v>251</v>
      </c>
      <c r="G58" s="12" t="s">
        <v>269</v>
      </c>
      <c r="H58" s="8" t="s">
        <v>252</v>
      </c>
      <c r="I58" s="8">
        <v>109</v>
      </c>
      <c r="J58" s="8"/>
      <c r="K58" s="8">
        <v>109</v>
      </c>
      <c r="N58" s="40"/>
    </row>
    <row r="59" spans="1:14">
      <c r="A59" s="17">
        <v>3</v>
      </c>
      <c r="B59" s="23">
        <v>2025</v>
      </c>
      <c r="C59" s="23">
        <v>3</v>
      </c>
      <c r="D59" s="12" t="s">
        <v>247</v>
      </c>
      <c r="E59" s="18" t="s">
        <v>248</v>
      </c>
      <c r="F59" s="8" t="s">
        <v>253</v>
      </c>
      <c r="G59" s="12" t="s">
        <v>270</v>
      </c>
      <c r="H59" s="8" t="s">
        <v>254</v>
      </c>
      <c r="I59" s="8"/>
      <c r="J59" s="8"/>
      <c r="K59" s="8">
        <v>108</v>
      </c>
      <c r="N59" s="40"/>
    </row>
    <row r="60" spans="1:14">
      <c r="A60" s="17">
        <v>4</v>
      </c>
      <c r="B60" s="23">
        <v>2025</v>
      </c>
      <c r="C60" s="23">
        <v>3</v>
      </c>
      <c r="D60" s="12" t="s">
        <v>247</v>
      </c>
      <c r="E60" s="18" t="s">
        <v>248</v>
      </c>
      <c r="F60" s="8" t="s">
        <v>255</v>
      </c>
      <c r="G60" s="12" t="s">
        <v>271</v>
      </c>
      <c r="H60" s="8" t="s">
        <v>256</v>
      </c>
      <c r="I60" s="8"/>
      <c r="J60" s="8"/>
      <c r="K60" s="8">
        <v>43</v>
      </c>
      <c r="N60" s="40"/>
    </row>
    <row r="61" spans="1:14">
      <c r="A61" s="22"/>
      <c r="B61" s="25"/>
      <c r="C61" s="25"/>
      <c r="D61" s="13"/>
      <c r="E61" s="5" t="s">
        <v>17</v>
      </c>
      <c r="F61" s="6"/>
      <c r="G61" s="11"/>
      <c r="H61" s="6"/>
      <c r="I61" s="6">
        <f>SUM(I62:I63)</f>
        <v>0</v>
      </c>
      <c r="J61" s="6">
        <f>SUM(J62:J63)</f>
        <v>0</v>
      </c>
      <c r="K61" s="6">
        <f>SUM(K62:K63)</f>
        <v>160</v>
      </c>
      <c r="L61" s="6">
        <f t="shared" ref="I61:L61" si="20">SUM(L62:L63)</f>
        <v>0</v>
      </c>
      <c r="N61" s="40"/>
    </row>
    <row r="62" spans="1:14">
      <c r="A62" s="17">
        <v>1</v>
      </c>
      <c r="B62" s="23">
        <v>2025</v>
      </c>
      <c r="C62" s="23">
        <v>3</v>
      </c>
      <c r="D62" s="12" t="s">
        <v>121</v>
      </c>
      <c r="E62" s="18" t="s">
        <v>122</v>
      </c>
      <c r="F62" s="8" t="s">
        <v>123</v>
      </c>
      <c r="G62" s="19" t="s">
        <v>124</v>
      </c>
      <c r="H62" s="8" t="s">
        <v>125</v>
      </c>
      <c r="I62" s="8">
        <v>0</v>
      </c>
      <c r="J62" s="8">
        <v>0</v>
      </c>
      <c r="K62" s="8">
        <v>88</v>
      </c>
      <c r="N62" s="40"/>
    </row>
    <row r="63" spans="1:14">
      <c r="A63" s="17">
        <v>2</v>
      </c>
      <c r="B63" s="23">
        <v>2025</v>
      </c>
      <c r="C63" s="23">
        <v>3</v>
      </c>
      <c r="D63" s="12" t="s">
        <v>121</v>
      </c>
      <c r="E63" s="18" t="s">
        <v>122</v>
      </c>
      <c r="F63" s="8" t="s">
        <v>126</v>
      </c>
      <c r="G63" s="19" t="s">
        <v>127</v>
      </c>
      <c r="H63" s="8" t="s">
        <v>128</v>
      </c>
      <c r="I63" s="8">
        <v>0</v>
      </c>
      <c r="J63" s="8">
        <v>0</v>
      </c>
      <c r="K63" s="8">
        <v>72</v>
      </c>
      <c r="N63" s="40"/>
    </row>
    <row r="64" spans="1:14">
      <c r="A64" s="22"/>
      <c r="B64" s="25"/>
      <c r="C64" s="25"/>
      <c r="D64" s="13"/>
      <c r="E64" s="5" t="s">
        <v>18</v>
      </c>
      <c r="F64" s="6"/>
      <c r="G64" s="11"/>
      <c r="H64" s="6"/>
      <c r="I64" s="6">
        <f t="shared" ref="I64:K64" si="21">SUM(I65:I65)</f>
        <v>0</v>
      </c>
      <c r="J64" s="6">
        <f t="shared" si="21"/>
        <v>0</v>
      </c>
      <c r="K64" s="6">
        <f t="shared" si="21"/>
        <v>135</v>
      </c>
      <c r="L64" s="6">
        <f t="shared" ref="I64:L64" si="22">SUM(L65:L65)</f>
        <v>0</v>
      </c>
      <c r="N64" s="40"/>
    </row>
    <row r="65" spans="1:14">
      <c r="A65" s="17">
        <v>1</v>
      </c>
      <c r="B65" s="23">
        <v>2025</v>
      </c>
      <c r="C65" s="23">
        <v>3</v>
      </c>
      <c r="D65" s="12" t="s">
        <v>129</v>
      </c>
      <c r="E65" s="18" t="s">
        <v>130</v>
      </c>
      <c r="F65" s="8" t="s">
        <v>131</v>
      </c>
      <c r="G65" s="19" t="s">
        <v>132</v>
      </c>
      <c r="H65" s="8" t="s">
        <v>133</v>
      </c>
      <c r="I65" s="8">
        <v>0</v>
      </c>
      <c r="J65" s="8">
        <v>0</v>
      </c>
      <c r="K65" s="8">
        <v>135</v>
      </c>
      <c r="N65" s="40"/>
    </row>
    <row r="66" spans="1:14">
      <c r="A66" s="22"/>
      <c r="B66" s="25"/>
      <c r="C66" s="25"/>
      <c r="D66" s="13"/>
      <c r="E66" s="5" t="s">
        <v>19</v>
      </c>
      <c r="F66" s="6"/>
      <c r="G66" s="11"/>
      <c r="H66" s="6"/>
      <c r="I66" s="6">
        <f>SUM(I67:I68)</f>
        <v>0</v>
      </c>
      <c r="J66" s="6">
        <f>SUM(J67:J68)</f>
        <v>0</v>
      </c>
      <c r="K66" s="6">
        <f>SUM(K67:K68)</f>
        <v>170</v>
      </c>
      <c r="L66" s="6">
        <f t="shared" ref="I66:L66" si="23">SUM(L67:L68)</f>
        <v>0</v>
      </c>
      <c r="N66" s="40"/>
    </row>
    <row r="67" spans="1:14">
      <c r="A67" s="17">
        <v>1</v>
      </c>
      <c r="B67" s="23">
        <v>2025</v>
      </c>
      <c r="C67" s="23">
        <v>3</v>
      </c>
      <c r="D67" s="12" t="s">
        <v>134</v>
      </c>
      <c r="E67" s="18" t="s">
        <v>135</v>
      </c>
      <c r="F67" s="8" t="s">
        <v>136</v>
      </c>
      <c r="G67" s="12" t="s">
        <v>137</v>
      </c>
      <c r="H67" s="8" t="s">
        <v>138</v>
      </c>
      <c r="I67" s="8"/>
      <c r="J67" s="8"/>
      <c r="K67" s="8">
        <v>91</v>
      </c>
      <c r="N67" s="40"/>
    </row>
    <row r="68" spans="1:14">
      <c r="A68" s="17">
        <v>2</v>
      </c>
      <c r="B68" s="23">
        <v>2025</v>
      </c>
      <c r="C68" s="23">
        <v>3</v>
      </c>
      <c r="D68" s="12" t="s">
        <v>134</v>
      </c>
      <c r="E68" s="18" t="s">
        <v>135</v>
      </c>
      <c r="F68" s="8" t="s">
        <v>139</v>
      </c>
      <c r="G68" s="12" t="s">
        <v>140</v>
      </c>
      <c r="H68" s="8" t="s">
        <v>141</v>
      </c>
      <c r="I68" s="8"/>
      <c r="J68" s="8"/>
      <c r="K68" s="8">
        <v>79</v>
      </c>
      <c r="N68" s="40"/>
    </row>
    <row r="69" spans="1:14">
      <c r="A69" s="22"/>
      <c r="B69" s="25"/>
      <c r="C69" s="25"/>
      <c r="D69" s="13"/>
      <c r="E69" s="5" t="s">
        <v>20</v>
      </c>
      <c r="F69" s="6"/>
      <c r="G69" s="11"/>
      <c r="H69" s="6"/>
      <c r="I69" s="6">
        <f t="shared" ref="I69:K69" si="24">SUM(I70:I70)</f>
        <v>0</v>
      </c>
      <c r="J69" s="6">
        <f t="shared" si="24"/>
        <v>0</v>
      </c>
      <c r="K69" s="6">
        <f t="shared" si="24"/>
        <v>78.75</v>
      </c>
      <c r="L69" s="6">
        <f t="shared" ref="I69:L69" si="25">SUM(L70:L70)</f>
        <v>0</v>
      </c>
      <c r="N69" s="40"/>
    </row>
    <row r="70" spans="1:14">
      <c r="A70" s="17">
        <v>1</v>
      </c>
      <c r="B70" s="23">
        <v>2025</v>
      </c>
      <c r="C70" s="23">
        <v>3</v>
      </c>
      <c r="D70" s="12" t="s">
        <v>257</v>
      </c>
      <c r="E70" s="18" t="s">
        <v>258</v>
      </c>
      <c r="F70" s="8" t="s">
        <v>258</v>
      </c>
      <c r="G70" s="12" t="s">
        <v>259</v>
      </c>
      <c r="H70" s="8" t="s">
        <v>260</v>
      </c>
      <c r="I70" s="8">
        <v>0</v>
      </c>
      <c r="J70" s="8">
        <v>0</v>
      </c>
      <c r="K70" s="8">
        <v>78.75</v>
      </c>
      <c r="N70" s="40"/>
    </row>
    <row r="71" spans="1:14">
      <c r="A71" s="22"/>
      <c r="B71" s="25"/>
      <c r="C71" s="25"/>
      <c r="D71" s="13"/>
      <c r="E71" s="5" t="s">
        <v>21</v>
      </c>
      <c r="F71" s="6"/>
      <c r="G71" s="11"/>
      <c r="H71" s="6"/>
      <c r="I71" s="6">
        <f>SUM(I72:I74)</f>
        <v>45</v>
      </c>
      <c r="J71" s="6">
        <f>SUM(J72:J74)</f>
        <v>45</v>
      </c>
      <c r="K71" s="6">
        <f>SUM(K72:K74)</f>
        <v>166</v>
      </c>
      <c r="L71" s="6">
        <f t="shared" ref="I71:L71" si="26">SUM(L72:L74)</f>
        <v>0</v>
      </c>
      <c r="N71" s="40"/>
    </row>
    <row r="72" spans="1:14">
      <c r="A72" s="17">
        <v>1</v>
      </c>
      <c r="B72" s="23">
        <v>2025</v>
      </c>
      <c r="C72" s="23">
        <v>3</v>
      </c>
      <c r="D72" s="12" t="s">
        <v>153</v>
      </c>
      <c r="E72" s="18" t="s">
        <v>154</v>
      </c>
      <c r="F72" s="21" t="s">
        <v>155</v>
      </c>
      <c r="G72" s="12" t="s">
        <v>156</v>
      </c>
      <c r="H72" s="8" t="s">
        <v>157</v>
      </c>
      <c r="I72" s="8">
        <v>0</v>
      </c>
      <c r="J72" s="8">
        <v>0</v>
      </c>
      <c r="K72" s="8">
        <v>58</v>
      </c>
      <c r="N72" s="40"/>
    </row>
    <row r="73" spans="1:14">
      <c r="A73" s="17">
        <v>2</v>
      </c>
      <c r="B73" s="23">
        <v>2025</v>
      </c>
      <c r="C73" s="23">
        <v>3</v>
      </c>
      <c r="D73" s="12" t="s">
        <v>153</v>
      </c>
      <c r="E73" s="18" t="s">
        <v>154</v>
      </c>
      <c r="F73" s="21" t="s">
        <v>158</v>
      </c>
      <c r="G73" s="12" t="s">
        <v>159</v>
      </c>
      <c r="H73" s="8" t="s">
        <v>160</v>
      </c>
      <c r="I73" s="8">
        <v>0</v>
      </c>
      <c r="J73" s="8">
        <v>0</v>
      </c>
      <c r="K73" s="8">
        <v>63</v>
      </c>
      <c r="N73" s="40"/>
    </row>
    <row r="74" spans="1:14">
      <c r="A74" s="17">
        <v>3</v>
      </c>
      <c r="B74" s="23">
        <v>2025</v>
      </c>
      <c r="C74" s="23">
        <v>3</v>
      </c>
      <c r="D74" s="12" t="s">
        <v>153</v>
      </c>
      <c r="E74" s="18" t="s">
        <v>154</v>
      </c>
      <c r="F74" s="21" t="s">
        <v>161</v>
      </c>
      <c r="G74" s="12" t="s">
        <v>162</v>
      </c>
      <c r="H74" s="8" t="s">
        <v>163</v>
      </c>
      <c r="I74" s="8">
        <v>45</v>
      </c>
      <c r="J74" s="8">
        <v>45</v>
      </c>
      <c r="K74" s="8">
        <v>45</v>
      </c>
      <c r="N74" s="40"/>
    </row>
    <row r="75" spans="1:14">
      <c r="A75" s="22"/>
      <c r="B75" s="25"/>
      <c r="C75" s="25"/>
      <c r="D75" s="13"/>
      <c r="E75" s="5" t="s">
        <v>22</v>
      </c>
      <c r="F75" s="6"/>
      <c r="G75" s="11"/>
      <c r="H75" s="6"/>
      <c r="I75" s="6">
        <v>0</v>
      </c>
      <c r="J75" s="6">
        <v>0</v>
      </c>
      <c r="K75" s="6">
        <v>0</v>
      </c>
      <c r="L75" s="6">
        <v>0</v>
      </c>
      <c r="N75" s="40"/>
    </row>
    <row r="76" spans="1:14">
      <c r="A76" s="22"/>
      <c r="B76" s="25"/>
      <c r="C76" s="25"/>
      <c r="D76" s="13"/>
      <c r="E76" s="5" t="s">
        <v>23</v>
      </c>
      <c r="F76" s="6"/>
      <c r="G76" s="11"/>
      <c r="H76" s="6"/>
      <c r="I76" s="6">
        <f t="shared" ref="I76:K76" si="27">SUM(I77:I83)</f>
        <v>273</v>
      </c>
      <c r="J76" s="6">
        <f t="shared" si="27"/>
        <v>497</v>
      </c>
      <c r="K76" s="6">
        <f t="shared" si="27"/>
        <v>497</v>
      </c>
      <c r="L76" s="6">
        <f t="shared" ref="L76" si="28">SUM(L77:L83)</f>
        <v>0</v>
      </c>
      <c r="N76" s="40"/>
    </row>
    <row r="77" spans="1:14">
      <c r="A77" s="17">
        <v>1</v>
      </c>
      <c r="B77" s="23">
        <v>2025</v>
      </c>
      <c r="C77" s="23">
        <v>3</v>
      </c>
      <c r="D77" s="12" t="s">
        <v>168</v>
      </c>
      <c r="E77" s="18" t="s">
        <v>164</v>
      </c>
      <c r="F77" s="8" t="s">
        <v>165</v>
      </c>
      <c r="G77" s="19" t="s">
        <v>166</v>
      </c>
      <c r="H77" s="8" t="s">
        <v>167</v>
      </c>
      <c r="I77" s="8">
        <v>0</v>
      </c>
      <c r="J77" s="8">
        <v>114</v>
      </c>
      <c r="K77" s="8">
        <v>114</v>
      </c>
      <c r="N77" s="40"/>
    </row>
    <row r="78" spans="1:14">
      <c r="A78" s="17">
        <v>2</v>
      </c>
      <c r="B78" s="23">
        <v>2025</v>
      </c>
      <c r="C78" s="23">
        <v>3</v>
      </c>
      <c r="D78" s="12" t="s">
        <v>168</v>
      </c>
      <c r="E78" s="18" t="s">
        <v>164</v>
      </c>
      <c r="F78" s="8" t="s">
        <v>169</v>
      </c>
      <c r="G78" s="19" t="s">
        <v>170</v>
      </c>
      <c r="H78" s="8" t="s">
        <v>171</v>
      </c>
      <c r="I78" s="8">
        <v>0</v>
      </c>
      <c r="J78" s="8">
        <v>40</v>
      </c>
      <c r="K78" s="8">
        <v>40</v>
      </c>
      <c r="N78" s="40"/>
    </row>
    <row r="79" spans="1:14">
      <c r="A79" s="17">
        <v>3</v>
      </c>
      <c r="B79" s="23">
        <v>2025</v>
      </c>
      <c r="C79" s="23">
        <v>3</v>
      </c>
      <c r="D79" s="12" t="s">
        <v>168</v>
      </c>
      <c r="E79" s="18" t="s">
        <v>164</v>
      </c>
      <c r="F79" s="8" t="s">
        <v>172</v>
      </c>
      <c r="G79" s="19" t="s">
        <v>173</v>
      </c>
      <c r="H79" s="8" t="s">
        <v>174</v>
      </c>
      <c r="I79" s="8">
        <v>0</v>
      </c>
      <c r="J79" s="8">
        <v>70</v>
      </c>
      <c r="K79" s="8">
        <v>70</v>
      </c>
      <c r="N79" s="40"/>
    </row>
    <row r="80" spans="1:14">
      <c r="A80" s="17">
        <v>4</v>
      </c>
      <c r="B80" s="23">
        <v>2025</v>
      </c>
      <c r="C80" s="23">
        <v>3</v>
      </c>
      <c r="D80" s="12" t="s">
        <v>168</v>
      </c>
      <c r="E80" s="18" t="s">
        <v>164</v>
      </c>
      <c r="F80" s="8" t="s">
        <v>175</v>
      </c>
      <c r="G80" s="19" t="s">
        <v>176</v>
      </c>
      <c r="H80" s="8" t="s">
        <v>177</v>
      </c>
      <c r="I80" s="8">
        <v>55</v>
      </c>
      <c r="J80" s="8">
        <v>55</v>
      </c>
      <c r="K80" s="8">
        <v>55</v>
      </c>
      <c r="N80" s="40"/>
    </row>
    <row r="81" spans="1:14">
      <c r="A81" s="17">
        <v>5</v>
      </c>
      <c r="B81" s="23">
        <v>2025</v>
      </c>
      <c r="C81" s="23">
        <v>3</v>
      </c>
      <c r="D81" s="12" t="s">
        <v>168</v>
      </c>
      <c r="E81" s="18" t="s">
        <v>164</v>
      </c>
      <c r="F81" s="8" t="s">
        <v>178</v>
      </c>
      <c r="G81" s="19" t="s">
        <v>179</v>
      </c>
      <c r="H81" s="8" t="s">
        <v>180</v>
      </c>
      <c r="I81" s="8">
        <v>120</v>
      </c>
      <c r="J81" s="8">
        <v>120</v>
      </c>
      <c r="K81" s="8">
        <v>120</v>
      </c>
      <c r="N81" s="40"/>
    </row>
    <row r="82" spans="1:14">
      <c r="A82" s="17">
        <v>6</v>
      </c>
      <c r="B82" s="23">
        <v>2025</v>
      </c>
      <c r="C82" s="23">
        <v>3</v>
      </c>
      <c r="D82" s="12" t="s">
        <v>168</v>
      </c>
      <c r="E82" s="18" t="s">
        <v>164</v>
      </c>
      <c r="F82" s="8" t="s">
        <v>181</v>
      </c>
      <c r="G82" s="19" t="s">
        <v>182</v>
      </c>
      <c r="H82" s="8" t="s">
        <v>183</v>
      </c>
      <c r="I82" s="8">
        <v>39</v>
      </c>
      <c r="J82" s="8">
        <v>39</v>
      </c>
      <c r="K82" s="8">
        <v>39</v>
      </c>
      <c r="N82" s="40"/>
    </row>
    <row r="83" spans="1:14">
      <c r="A83" s="17">
        <v>7</v>
      </c>
      <c r="B83" s="23">
        <v>2025</v>
      </c>
      <c r="C83" s="23">
        <v>3</v>
      </c>
      <c r="D83" s="12" t="s">
        <v>168</v>
      </c>
      <c r="E83" s="18" t="s">
        <v>164</v>
      </c>
      <c r="F83" s="8" t="s">
        <v>184</v>
      </c>
      <c r="G83" s="19" t="s">
        <v>185</v>
      </c>
      <c r="H83" s="8" t="s">
        <v>186</v>
      </c>
      <c r="I83" s="8">
        <v>59</v>
      </c>
      <c r="J83" s="8">
        <v>59</v>
      </c>
      <c r="K83" s="8">
        <v>59</v>
      </c>
      <c r="N83" s="40"/>
    </row>
    <row r="84" spans="1:14">
      <c r="A84" s="22"/>
      <c r="B84" s="25"/>
      <c r="C84" s="25"/>
      <c r="D84" s="13"/>
      <c r="E84" s="5" t="s">
        <v>24</v>
      </c>
      <c r="F84" s="6"/>
      <c r="G84" s="11"/>
      <c r="H84" s="6"/>
      <c r="I84" s="6">
        <f t="shared" ref="I84:K84" si="29">SUM(I85:I87)</f>
        <v>0</v>
      </c>
      <c r="J84" s="6">
        <f t="shared" si="29"/>
        <v>182</v>
      </c>
      <c r="K84" s="6">
        <f t="shared" si="29"/>
        <v>315</v>
      </c>
      <c r="L84" s="6">
        <f t="shared" ref="I84:L84" si="30">SUM(L85:L87)</f>
        <v>0</v>
      </c>
      <c r="N84" s="40"/>
    </row>
    <row r="85" spans="1:14">
      <c r="A85" s="17">
        <v>1</v>
      </c>
      <c r="B85" s="23">
        <v>2025</v>
      </c>
      <c r="C85" s="23">
        <v>3</v>
      </c>
      <c r="D85" s="19" t="s">
        <v>187</v>
      </c>
      <c r="E85" s="18" t="s">
        <v>188</v>
      </c>
      <c r="F85" s="8" t="s">
        <v>189</v>
      </c>
      <c r="G85" s="12" t="s">
        <v>272</v>
      </c>
      <c r="H85" s="8" t="s">
        <v>190</v>
      </c>
      <c r="I85" s="8">
        <v>0</v>
      </c>
      <c r="J85" s="8">
        <v>0</v>
      </c>
      <c r="K85" s="8">
        <v>53</v>
      </c>
      <c r="N85" s="40"/>
    </row>
    <row r="86" spans="1:14">
      <c r="A86" s="17">
        <v>2</v>
      </c>
      <c r="B86" s="23">
        <v>2025</v>
      </c>
      <c r="C86" s="23">
        <v>3</v>
      </c>
      <c r="D86" s="19" t="s">
        <v>187</v>
      </c>
      <c r="E86" s="18" t="s">
        <v>188</v>
      </c>
      <c r="F86" s="8" t="s">
        <v>191</v>
      </c>
      <c r="G86" s="12" t="s">
        <v>273</v>
      </c>
      <c r="H86" s="8" t="s">
        <v>192</v>
      </c>
      <c r="I86" s="8">
        <v>0</v>
      </c>
      <c r="J86" s="8">
        <v>182</v>
      </c>
      <c r="K86" s="8">
        <v>182</v>
      </c>
      <c r="N86" s="40"/>
    </row>
    <row r="87" spans="1:14">
      <c r="A87" s="17">
        <v>3</v>
      </c>
      <c r="B87" s="23">
        <v>2025</v>
      </c>
      <c r="C87" s="23">
        <v>3</v>
      </c>
      <c r="D87" s="19" t="s">
        <v>187</v>
      </c>
      <c r="E87" s="18" t="s">
        <v>188</v>
      </c>
      <c r="F87" s="8" t="s">
        <v>193</v>
      </c>
      <c r="G87" s="12" t="s">
        <v>274</v>
      </c>
      <c r="H87" s="8" t="s">
        <v>194</v>
      </c>
      <c r="I87" s="8">
        <v>0</v>
      </c>
      <c r="J87" s="8">
        <v>0</v>
      </c>
      <c r="K87" s="8">
        <v>80</v>
      </c>
      <c r="N87" s="40"/>
    </row>
    <row r="88" spans="1:14">
      <c r="A88" s="22"/>
      <c r="B88" s="25"/>
      <c r="C88" s="25"/>
      <c r="D88" s="13"/>
      <c r="E88" s="5" t="s">
        <v>25</v>
      </c>
      <c r="F88" s="6"/>
      <c r="G88" s="11"/>
      <c r="H88" s="6"/>
      <c r="I88" s="6">
        <f>SUM(I89:I90)</f>
        <v>0</v>
      </c>
      <c r="J88" s="6">
        <f>SUM(J89:J90)</f>
        <v>0</v>
      </c>
      <c r="K88" s="6">
        <f>SUM(K89:K90)</f>
        <v>176</v>
      </c>
      <c r="L88" s="6">
        <f t="shared" ref="I88:L88" si="31">SUM(L89:L90)</f>
        <v>0</v>
      </c>
      <c r="N88" s="40"/>
    </row>
    <row r="89" spans="1:14">
      <c r="A89" s="17">
        <v>1</v>
      </c>
      <c r="B89" s="23">
        <v>2025</v>
      </c>
      <c r="C89" s="23">
        <v>3</v>
      </c>
      <c r="D89" s="12" t="s">
        <v>195</v>
      </c>
      <c r="E89" s="18" t="s">
        <v>196</v>
      </c>
      <c r="F89" s="8" t="s">
        <v>197</v>
      </c>
      <c r="G89" s="12" t="s">
        <v>198</v>
      </c>
      <c r="H89" s="8" t="s">
        <v>199</v>
      </c>
      <c r="I89" s="8">
        <v>0</v>
      </c>
      <c r="J89" s="8">
        <v>0</v>
      </c>
      <c r="K89" s="8">
        <v>100</v>
      </c>
      <c r="N89" s="40"/>
    </row>
    <row r="90" spans="1:14">
      <c r="A90" s="17">
        <v>2</v>
      </c>
      <c r="B90" s="23">
        <v>2025</v>
      </c>
      <c r="C90" s="23">
        <v>3</v>
      </c>
      <c r="D90" s="12" t="s">
        <v>195</v>
      </c>
      <c r="E90" s="18" t="s">
        <v>196</v>
      </c>
      <c r="F90" s="8" t="s">
        <v>200</v>
      </c>
      <c r="G90" s="12" t="s">
        <v>201</v>
      </c>
      <c r="H90" s="8" t="s">
        <v>202</v>
      </c>
      <c r="I90" s="8">
        <v>0</v>
      </c>
      <c r="J90" s="8">
        <v>0</v>
      </c>
      <c r="K90" s="8">
        <v>76</v>
      </c>
      <c r="N90" s="40"/>
    </row>
    <row r="91" spans="1:14">
      <c r="A91" s="22"/>
      <c r="B91" s="25"/>
      <c r="C91" s="25"/>
      <c r="D91" s="13"/>
      <c r="E91" s="5" t="s">
        <v>26</v>
      </c>
      <c r="F91" s="6"/>
      <c r="G91" s="11"/>
      <c r="H91" s="6"/>
      <c r="I91" s="6">
        <f>SUM(I92:I94)</f>
        <v>0</v>
      </c>
      <c r="J91" s="6">
        <f>SUM(J92:J94)</f>
        <v>0</v>
      </c>
      <c r="K91" s="6">
        <f>SUM(K92:K94)</f>
        <v>299</v>
      </c>
      <c r="L91" s="6">
        <f t="shared" ref="I91:L91" si="32">SUM(L92:L94)</f>
        <v>0</v>
      </c>
      <c r="N91" s="40"/>
    </row>
    <row r="92" spans="1:14">
      <c r="A92" s="29">
        <v>1</v>
      </c>
      <c r="B92" s="27">
        <v>2025</v>
      </c>
      <c r="C92" s="27">
        <v>3</v>
      </c>
      <c r="D92" s="28" t="s">
        <v>203</v>
      </c>
      <c r="E92" s="18" t="s">
        <v>204</v>
      </c>
      <c r="F92" s="26" t="s">
        <v>205</v>
      </c>
      <c r="G92" s="30" t="s">
        <v>206</v>
      </c>
      <c r="H92" s="31" t="s">
        <v>207</v>
      </c>
      <c r="I92" s="42"/>
      <c r="J92" s="42"/>
      <c r="K92" s="8">
        <v>100</v>
      </c>
      <c r="N92" s="40"/>
    </row>
    <row r="93" spans="1:14">
      <c r="A93" s="29">
        <v>2</v>
      </c>
      <c r="B93" s="27">
        <v>2025</v>
      </c>
      <c r="C93" s="27">
        <v>3</v>
      </c>
      <c r="D93" s="28" t="s">
        <v>203</v>
      </c>
      <c r="E93" s="18" t="s">
        <v>204</v>
      </c>
      <c r="F93" s="26" t="s">
        <v>208</v>
      </c>
      <c r="G93" s="30" t="s">
        <v>209</v>
      </c>
      <c r="H93" s="31" t="s">
        <v>210</v>
      </c>
      <c r="I93" s="42"/>
      <c r="J93" s="42"/>
      <c r="K93" s="8">
        <v>102</v>
      </c>
      <c r="N93" s="40"/>
    </row>
    <row r="94" spans="1:14">
      <c r="A94" s="29">
        <v>3</v>
      </c>
      <c r="B94" s="27">
        <v>2025</v>
      </c>
      <c r="C94" s="27">
        <v>3</v>
      </c>
      <c r="D94" s="28" t="s">
        <v>203</v>
      </c>
      <c r="E94" s="18" t="s">
        <v>204</v>
      </c>
      <c r="F94" s="26" t="s">
        <v>211</v>
      </c>
      <c r="G94" s="30" t="s">
        <v>212</v>
      </c>
      <c r="H94" s="31" t="s">
        <v>213</v>
      </c>
      <c r="I94" s="42"/>
      <c r="J94" s="42"/>
      <c r="K94" s="8">
        <v>97</v>
      </c>
      <c r="N94" s="40"/>
    </row>
    <row r="95" spans="1:14">
      <c r="A95" s="22"/>
      <c r="B95" s="25"/>
      <c r="C95" s="25"/>
      <c r="D95" s="13"/>
      <c r="E95" s="5" t="s">
        <v>27</v>
      </c>
      <c r="F95" s="6"/>
      <c r="G95" s="11"/>
      <c r="H95" s="6"/>
      <c r="I95" s="6">
        <v>0</v>
      </c>
      <c r="J95" s="6">
        <v>0</v>
      </c>
      <c r="K95" s="6">
        <v>0</v>
      </c>
      <c r="L95" s="6">
        <v>0</v>
      </c>
      <c r="N95" s="40"/>
    </row>
    <row r="96" spans="1:14">
      <c r="A96" s="22"/>
      <c r="B96" s="25"/>
      <c r="C96" s="25"/>
      <c r="D96" s="13"/>
      <c r="E96" s="5" t="s">
        <v>28</v>
      </c>
      <c r="F96" s="6"/>
      <c r="G96" s="11"/>
      <c r="H96" s="6"/>
      <c r="I96" s="6">
        <f t="shared" ref="I96:K96" si="33">SUM(I97:I97)</f>
        <v>0</v>
      </c>
      <c r="J96" s="6">
        <f t="shared" si="33"/>
        <v>0</v>
      </c>
      <c r="K96" s="6">
        <f t="shared" si="33"/>
        <v>37</v>
      </c>
      <c r="L96" s="6">
        <f t="shared" ref="I96:L96" si="34">SUM(L97:L97)</f>
        <v>0</v>
      </c>
      <c r="N96" s="40"/>
    </row>
    <row r="97" spans="1:14">
      <c r="A97" s="17">
        <v>1</v>
      </c>
      <c r="B97" s="23" t="s">
        <v>214</v>
      </c>
      <c r="C97" s="23">
        <v>3</v>
      </c>
      <c r="D97" s="24" t="s">
        <v>215</v>
      </c>
      <c r="E97" s="18" t="s">
        <v>216</v>
      </c>
      <c r="F97" s="8" t="s">
        <v>217</v>
      </c>
      <c r="G97" s="12" t="s">
        <v>218</v>
      </c>
      <c r="H97" s="8" t="s">
        <v>219</v>
      </c>
      <c r="I97" s="8">
        <v>0</v>
      </c>
      <c r="J97" s="8">
        <v>0</v>
      </c>
      <c r="K97" s="8">
        <v>37</v>
      </c>
      <c r="N97" s="40"/>
    </row>
    <row r="99" spans="1:14" s="2" customFormat="1" ht="12.75"/>
    <row r="100" spans="1:14" s="2" customFormat="1" ht="12.75"/>
    <row r="101" spans="1:14" s="2" customFormat="1" ht="12.75"/>
    <row r="102" spans="1:14" s="2" customFormat="1" ht="12.75"/>
    <row r="103" spans="1:14" s="2" customFormat="1" ht="12.75"/>
    <row r="104" spans="1:14" s="2" customFormat="1" ht="12.75"/>
    <row r="105" spans="1:14" s="2" customFormat="1" ht="12.75"/>
    <row r="106" spans="1:14" s="2" customFormat="1" ht="12.75"/>
  </sheetData>
  <autoFilter ref="B6:K97" xr:uid="{00000000-0009-0000-0000-000000000000}"/>
  <mergeCells count="14">
    <mergeCell ref="H1:I1"/>
    <mergeCell ref="A2:K3"/>
    <mergeCell ref="I4:K4"/>
    <mergeCell ref="J5:J6"/>
    <mergeCell ref="I5:I6"/>
    <mergeCell ref="K5:K6"/>
    <mergeCell ref="E4:E6"/>
    <mergeCell ref="D4:D6"/>
    <mergeCell ref="A4:A6"/>
    <mergeCell ref="F4:F6"/>
    <mergeCell ref="G4:G6"/>
    <mergeCell ref="H4:H6"/>
    <mergeCell ref="B4:B6"/>
    <mergeCell ref="C4:C6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0" orientation="portrait" r:id="rId1"/>
  <headerFooter>
    <oddFooter>&amp;R&amp;P/&amp;N</oddFooter>
  </headerFooter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2025</vt:lpstr>
      <vt:lpstr>'БМП методика 2025'!Print_Area</vt:lpstr>
      <vt:lpstr>'БМП методика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Николай Любенов Велинов</cp:lastModifiedBy>
  <cp:lastPrinted>2025-04-08T07:22:30Z</cp:lastPrinted>
  <dcterms:created xsi:type="dcterms:W3CDTF">2018-12-11T08:58:07Z</dcterms:created>
  <dcterms:modified xsi:type="dcterms:W3CDTF">2025-04-08T07:23:10Z</dcterms:modified>
</cp:coreProperties>
</file>