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8686DCF5-09EF-43C2-B424-46BF52183F78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2025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2025'!$A$5:$I$66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2025'!$A$1:$I$66</definedName>
    <definedName name="_xlnm.Print_Titles" localSheetId="0">'БМП методика 2025'!$2:$5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13" l="1"/>
  <c r="I63" i="13"/>
  <c r="I61" i="13"/>
  <c r="I59" i="13"/>
  <c r="I57" i="13"/>
  <c r="I50" i="13"/>
  <c r="I48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11" i="13"/>
  <c r="I9" i="13"/>
  <c r="I7" i="13"/>
  <c r="H6" i="13" l="1"/>
  <c r="I6" i="13" l="1"/>
</calcChain>
</file>

<file path=xl/sharedStrings.xml><?xml version="1.0" encoding="utf-8"?>
<sst xmlns="http://schemas.openxmlformats.org/spreadsheetml/2006/main" count="200" uniqueCount="160">
  <si>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</si>
  <si>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</si>
  <si>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</si>
  <si>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</si>
  <si>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</si>
  <si>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</si>
  <si>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</si>
  <si>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</si>
  <si>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</si>
  <si>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</si>
  <si>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</si>
  <si>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</si>
  <si>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</si>
  <si>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</si>
  <si>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</si>
  <si>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</si>
  <si>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</si>
  <si>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</si>
  <si>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</si>
  <si>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</si>
  <si>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</si>
  <si>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</si>
  <si>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</si>
  <si>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</si>
  <si>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</si>
  <si>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</si>
  <si>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</si>
  <si>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</si>
  <si>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</si>
  <si>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</si>
  <si>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</si>
  <si>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</si>
  <si>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</si>
  <si>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</si>
  <si>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</si>
  <si>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</si>
  <si>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</si>
  <si>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</si>
  <si>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</si>
  <si>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</si>
  <si>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</si>
  <si>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</si>
  <si>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</si>
  <si>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</si>
  <si>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06</t>
  </si>
  <si>
    <t>Враца</t>
  </si>
  <si>
    <t>0610211001</t>
  </si>
  <si>
    <t>МБАЛ Христо Ботев  АД Враца</t>
  </si>
  <si>
    <t>09</t>
  </si>
  <si>
    <t>Кърджали</t>
  </si>
  <si>
    <t>0916211001</t>
  </si>
  <si>
    <t>МБАЛ"Д-р Ат. Дафовски" АД</t>
  </si>
  <si>
    <t>10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</si>
  <si>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</si>
  <si>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</si>
  <si>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</si>
  <si>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</si>
  <si>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</si>
  <si>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</si>
  <si>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</si>
  <si>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Перник</t>
  </si>
  <si>
    <t>1432211001</t>
  </si>
  <si>
    <t>"МБАЛ Р.Ангелова"АД</t>
  </si>
  <si>
    <t>17</t>
  </si>
  <si>
    <t>Разград</t>
  </si>
  <si>
    <t>1726211001</t>
  </si>
  <si>
    <t>МБАЛ Св. Иван Рилски - Разград  АД</t>
  </si>
  <si>
    <t>19</t>
  </si>
  <si>
    <t>Силистра</t>
  </si>
  <si>
    <t>1931211001</t>
  </si>
  <si>
    <t>МБАЛ Силистра АД</t>
  </si>
  <si>
    <t>Смолян</t>
  </si>
  <si>
    <t>2131211001</t>
  </si>
  <si>
    <t>МБАЛ "Д-р Братан Шукеров" АД гр. Смолян</t>
  </si>
  <si>
    <t>27</t>
  </si>
  <si>
    <t>Шумен</t>
  </si>
  <si>
    <t>2730211001</t>
  </si>
  <si>
    <t>"МБАЛ Шумен" АД</t>
  </si>
  <si>
    <t>12</t>
  </si>
  <si>
    <t>Монтана</t>
  </si>
  <si>
    <t>МБАЛ Д-р Ст. Илиев</t>
  </si>
  <si>
    <t>04</t>
  </si>
  <si>
    <t>Велико Търново</t>
  </si>
  <si>
    <t>0404211001</t>
  </si>
  <si>
    <t>МОБАЛ "Д-р Стефан Черкезов" АД</t>
  </si>
  <si>
    <t>05</t>
  </si>
  <si>
    <t>Видин</t>
  </si>
  <si>
    <t>0509211001</t>
  </si>
  <si>
    <t>МБАЛ"Света Петка" АД</t>
  </si>
  <si>
    <t>28</t>
  </si>
  <si>
    <t>Ямбол</t>
  </si>
  <si>
    <t>2826211001</t>
  </si>
  <si>
    <t>МБАЛ "Свети Пантелеймон" АД</t>
  </si>
  <si>
    <t>24</t>
  </si>
  <si>
    <t>Стара Загора</t>
  </si>
  <si>
    <t>2431211002</t>
  </si>
  <si>
    <t>"УМБАЛ Проф. Д-р Стоян Киркович" АД</t>
  </si>
  <si>
    <t>01</t>
  </si>
  <si>
    <t>Благоевград</t>
  </si>
  <si>
    <t>0103211001</t>
  </si>
  <si>
    <t>МБАЛ Благоевград АД</t>
  </si>
  <si>
    <t>02</t>
  </si>
  <si>
    <t>Бургас</t>
  </si>
  <si>
    <t>0204211001</t>
  </si>
  <si>
    <t>УМБАЛ Бургас АД</t>
  </si>
  <si>
    <t>07</t>
  </si>
  <si>
    <t>Габрово</t>
  </si>
  <si>
    <t>0705211001</t>
  </si>
  <si>
    <t>МБАЛ "Д-р Тота Венкова" АД - гр. Габрово</t>
  </si>
  <si>
    <t>София -град</t>
  </si>
  <si>
    <t>2201211002</t>
  </si>
  <si>
    <t>УМБАЛ "Ц. Йоанна - ИСУЛ"ЕАД</t>
  </si>
  <si>
    <t>22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</si>
  <si>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</si>
  <si>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</si>
  <si>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</si>
  <si>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</si>
  <si>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</si>
  <si>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</si>
  <si>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</si>
  <si>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26</t>
  </si>
  <si>
    <t>Хасково</t>
  </si>
  <si>
    <t>2634211001</t>
  </si>
  <si>
    <t>МБАЛ  Хасково АД</t>
  </si>
  <si>
    <t>2201211083</t>
  </si>
  <si>
    <t>08</t>
  </si>
  <si>
    <t>Добрич</t>
  </si>
  <si>
    <t>0828211001</t>
  </si>
  <si>
    <t>МБАЛ Добрич</t>
  </si>
  <si>
    <t>13</t>
  </si>
  <si>
    <t>Пазарджик</t>
  </si>
  <si>
    <t>1319211001</t>
  </si>
  <si>
    <t>"МБАЛ - Пазарджик" АД</t>
  </si>
  <si>
    <t>16</t>
  </si>
  <si>
    <t>Пловдив</t>
  </si>
  <si>
    <t>1622211001</t>
  </si>
  <si>
    <t>УМБАЛ "Свети Георги" ЕАД</t>
  </si>
  <si>
    <t>20</t>
  </si>
  <si>
    <t>Сливен</t>
  </si>
  <si>
    <t>2020211001</t>
  </si>
  <si>
    <t>МБАЛ "Д-р Иван Селимински - Сливен" АД</t>
  </si>
  <si>
    <t>25</t>
  </si>
  <si>
    <t>Търговище</t>
  </si>
  <si>
    <t>2535211001</t>
  </si>
  <si>
    <t>МБАЛ-ТЪРГОВИЩЕ АД</t>
  </si>
  <si>
    <t>1229211001</t>
  </si>
  <si>
    <t>14</t>
  </si>
  <si>
    <t>21</t>
  </si>
  <si>
    <t>18</t>
  </si>
  <si>
    <t>Русе</t>
  </si>
  <si>
    <t>1827211001</t>
  </si>
  <si>
    <t xml:space="preserve"> УМБАЛ КАНЕВ АД </t>
  </si>
  <si>
    <t>15</t>
  </si>
  <si>
    <t>Плевен</t>
  </si>
  <si>
    <t xml:space="preserve">Плевен </t>
  </si>
  <si>
    <t>1524211001</t>
  </si>
  <si>
    <t>УМБАЛ Д-р Георги Странски -ЕАД</t>
  </si>
  <si>
    <t>УТВЪРЖДАВАМ
 УПРАВИТЕЛ на НЗОК:
СТАНИМИР МИХАЙЛОВ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</si>
  <si>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01.2025 г.</t>
  </si>
  <si>
    <t>Столична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</si>
</sst>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8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4" fillId="24" borderId="3" applyNumberFormat="0" applyAlignment="0" applyProtection="0"/>
    <xf numFmtId="165" fontId="15" fillId="23" borderId="0"/>
    <xf numFmtId="166" fontId="5" fillId="0" borderId="0" applyFont="0" applyFill="0" applyBorder="0" applyAlignment="0" applyProtection="0"/>
    <xf numFmtId="165" fontId="16" fillId="25" borderId="0"/>
    <xf numFmtId="167" fontId="16" fillId="26" borderId="0">
      <protection locked="0"/>
    </xf>
    <xf numFmtId="165" fontId="16" fillId="26" borderId="0"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2" borderId="0" applyNumberFormat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168" fontId="25" fillId="0" borderId="0">
      <alignment horizontal="center" vertical="center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" fillId="3" borderId="0" applyNumberFormat="0" applyBorder="0" applyAlignment="0" applyProtection="0"/>
    <xf numFmtId="0" fontId="8" fillId="0" borderId="0">
      <alignment vertical="top"/>
    </xf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2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>
      <alignment vertical="top"/>
    </xf>
    <xf numFmtId="0" fontId="5" fillId="0" borderId="0"/>
    <xf numFmtId="0" fontId="28" fillId="0" borderId="0"/>
    <xf numFmtId="0" fontId="27" fillId="0" borderId="0">
      <alignment vertical="top"/>
    </xf>
    <xf numFmtId="0" fontId="1" fillId="0" borderId="0"/>
    <xf numFmtId="0" fontId="5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8" fillId="0" borderId="0"/>
    <xf numFmtId="0" fontId="27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8" fillId="0" borderId="0"/>
    <xf numFmtId="0" fontId="1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>
      <alignment vertical="top"/>
    </xf>
    <xf numFmtId="0" fontId="5" fillId="0" borderId="0"/>
    <xf numFmtId="0" fontId="27" fillId="0" borderId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27" fillId="27" borderId="8" applyNumberFormat="0" applyFon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0" fontId="31" fillId="23" borderId="9" applyNumberForma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28" borderId="0"/>
    <xf numFmtId="0" fontId="32" fillId="0" borderId="0"/>
    <xf numFmtId="0" fontId="8" fillId="0" borderId="0">
      <alignment vertical="top"/>
    </xf>
    <xf numFmtId="0" fontId="27" fillId="0" borderId="0"/>
    <xf numFmtId="0" fontId="8" fillId="0" borderId="0">
      <alignment vertical="top"/>
    </xf>
    <xf numFmtId="0" fontId="8" fillId="0" borderId="0">
      <alignment vertical="top"/>
    </xf>
    <xf numFmtId="0" fontId="27" fillId="0" borderId="0"/>
    <xf numFmtId="0" fontId="27" fillId="0" borderId="0"/>
    <xf numFmtId="168" fontId="33" fillId="24" borderId="1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168" fontId="36" fillId="18" borderId="0">
      <alignment horizontal="center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0" borderId="0">
      <alignment vertical="top"/>
    </xf>
    <xf numFmtId="0" fontId="39" fillId="2" borderId="0" applyNumberFormat="0" applyBorder="0" applyAlignment="0" applyProtection="0"/>
  </cellStyleXfs>
  <cellXfs count="36">
    <xf numFmtId="0" fontId="0" fillId="0" borderId="0" xfId="0"/>
    <xf numFmtId="0" fontId="38" fillId="0" borderId="0" xfId="0" applyFont="1"/>
    <xf numFmtId="0" fontId="4" fillId="0" borderId="0" xfId="0" applyFont="1"/>
    <xf numFmtId="0" fontId="7" fillId="4" borderId="1" xfId="0" applyFont="1" applyFill="1" applyBorder="1" applyAlignment="1">
      <alignment horizontal="left" vertical="center"/>
    </xf>
    <xf numFmtId="4" fontId="6" fillId="4" borderId="1" xfId="1" applyNumberFormat="1" applyFont="1" applyFill="1" applyBorder="1" applyAlignment="1">
      <alignment horizontal="right" vertical="center"/>
    </xf>
    <xf numFmtId="3" fontId="6" fillId="4" borderId="1" xfId="1" applyNumberFormat="1" applyFont="1" applyFill="1" applyBorder="1" applyAlignment="1">
      <alignment horizontal="right" vertical="center"/>
    </xf>
    <xf numFmtId="49" fontId="6" fillId="4" borderId="1" xfId="1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9" fontId="9" fillId="0" borderId="1" xfId="0" quotePrefix="1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0" fontId="4" fillId="0" borderId="1" xfId="121" applyFont="1" applyBorder="1" applyAlignment="1">
      <alignment horizontal="center" vertical="center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vertical="center" wrapText="1"/>
    </xf>
    <xf numFmtId="49" fontId="5" fillId="0" borderId="1" xfId="12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2" quotePrefix="1" applyFont="1" applyBorder="1" applyAlignment="1">
      <alignment horizontal="center" vertical="center"/>
    </xf>
    <xf numFmtId="0" fontId="5" fillId="0" borderId="1" xfId="121" quotePrefix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5" fillId="4" borderId="1" xfId="1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4" borderId="1" xfId="1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  <sheetName val="за_деца3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RowHeight="15"/>
  <cols>
    <col min="1" max="1" width="5.7109375" style="1" customWidth="1"/>
    <col min="2" max="3" width="5.28515625" style="1" customWidth="1"/>
    <col min="4" max="4" width="6.7109375" style="1" customWidth="1"/>
    <col min="5" max="5" width="14.5703125" style="1" customWidth="1"/>
    <col min="6" max="6" width="14.28515625" style="1" customWidth="1"/>
    <col min="7" max="7" width="11.5703125" style="1" customWidth="1"/>
    <col min="8" max="8" width="30.7109375" style="1" customWidth="1"/>
    <col min="9" max="9" width="14" style="1" customWidth="1"/>
    <col min="10" max="16384" width="9.140625" style="1"/>
  </cols>
  <sheetData>
    <row r="1" spans="1:9" ht="99.95" customHeight="1">
      <c r="G1" s="31" t="s">
        <v>157</v>
      </c>
      <c r="H1" s="32"/>
      <c r="I1"/>
    </row>
    <row r="2" spans="1:9" ht="35.25" customHeight="1">
      <c r="A2" s="29" t="s">
        <v>158</v>
      </c>
      <c r="B2" s="30"/>
      <c r="C2" s="30"/>
      <c r="D2" s="30"/>
      <c r="E2" s="30"/>
      <c r="F2" s="30"/>
      <c r="G2" s="30"/>
      <c r="H2" s="30"/>
      <c r="I2" s="30"/>
    </row>
    <row r="3" spans="1:9" ht="12.75" customHeight="1">
      <c r="A3" s="33" t="s">
        <v>29</v>
      </c>
      <c r="B3" s="34" t="s">
        <v>34</v>
      </c>
      <c r="C3" s="34" t="s">
        <v>35</v>
      </c>
      <c r="D3" s="35" t="s">
        <v>30</v>
      </c>
      <c r="E3" s="35" t="s">
        <v>31</v>
      </c>
      <c r="F3" s="35" t="s">
        <v>32</v>
      </c>
      <c r="G3" s="35" t="s">
        <v>37</v>
      </c>
      <c r="H3" s="35" t="s">
        <v>33</v>
      </c>
      <c r="I3" s="35" t="s">
        <v>36</v>
      </c>
    </row>
    <row r="4" spans="1:9" ht="12.75" customHeight="1">
      <c r="A4" s="33"/>
      <c r="B4" s="34"/>
      <c r="C4" s="34"/>
      <c r="D4" s="35"/>
      <c r="E4" s="35"/>
      <c r="F4" s="35"/>
      <c r="G4" s="35"/>
      <c r="H4" s="35"/>
      <c r="I4" s="35"/>
    </row>
    <row r="5" spans="1:9" ht="13.5" customHeight="1">
      <c r="A5" s="33"/>
      <c r="B5" s="34"/>
      <c r="C5" s="34"/>
      <c r="D5" s="35"/>
      <c r="E5" s="35"/>
      <c r="F5" s="35"/>
      <c r="G5" s="35"/>
      <c r="H5" s="35"/>
      <c r="I5" s="35"/>
    </row>
    <row r="6" spans="1:9">
      <c r="A6" s="25"/>
      <c r="B6" s="26"/>
      <c r="C6" s="26"/>
      <c r="D6" s="27"/>
      <c r="E6" s="3" t="s">
        <v>0</v>
      </c>
      <c r="F6" s="4"/>
      <c r="G6" s="4"/>
      <c r="H6" s="5">
        <f>COUNTA(H7:H66)</f>
        <v>32</v>
      </c>
      <c r="I6" s="4">
        <f>SUM(I7:I66)/2</f>
        <v>16319.24</v>
      </c>
    </row>
    <row r="7" spans="1:9">
      <c r="A7" s="24"/>
      <c r="B7" s="26"/>
      <c r="C7" s="26"/>
      <c r="D7" s="24"/>
      <c r="E7" s="3" t="s">
        <v>1</v>
      </c>
      <c r="F7" s="4"/>
      <c r="G7" s="4"/>
      <c r="H7" s="4"/>
      <c r="I7" s="4">
        <f>SUM(I8:I8)</f>
        <v>279</v>
      </c>
    </row>
    <row r="8" spans="1:9">
      <c r="A8" s="8">
        <v>1</v>
      </c>
      <c r="B8" s="28">
        <v>2025</v>
      </c>
      <c r="C8" s="28">
        <v>1</v>
      </c>
      <c r="D8" s="22" t="s">
        <v>97</v>
      </c>
      <c r="E8" s="9" t="s">
        <v>98</v>
      </c>
      <c r="F8" s="10" t="s">
        <v>98</v>
      </c>
      <c r="G8" s="11" t="s">
        <v>99</v>
      </c>
      <c r="H8" s="10" t="s">
        <v>100</v>
      </c>
      <c r="I8" s="10">
        <v>279</v>
      </c>
    </row>
    <row r="9" spans="1:9">
      <c r="A9" s="24"/>
      <c r="B9" s="26"/>
      <c r="C9" s="26"/>
      <c r="D9" s="7"/>
      <c r="E9" s="3" t="s">
        <v>2</v>
      </c>
      <c r="F9" s="4"/>
      <c r="G9" s="6"/>
      <c r="H9" s="4"/>
      <c r="I9" s="4">
        <f>SUM(I10:I10)</f>
        <v>572</v>
      </c>
    </row>
    <row r="10" spans="1:9">
      <c r="A10" s="12">
        <v>1</v>
      </c>
      <c r="B10" s="28">
        <v>2025</v>
      </c>
      <c r="C10" s="28">
        <v>1</v>
      </c>
      <c r="D10" s="8" t="s">
        <v>101</v>
      </c>
      <c r="E10" s="13" t="s">
        <v>102</v>
      </c>
      <c r="F10" s="14" t="s">
        <v>102</v>
      </c>
      <c r="G10" s="8" t="s">
        <v>103</v>
      </c>
      <c r="H10" s="14" t="s">
        <v>104</v>
      </c>
      <c r="I10" s="10">
        <v>572</v>
      </c>
    </row>
    <row r="11" spans="1:9">
      <c r="A11" s="24"/>
      <c r="B11" s="26"/>
      <c r="C11" s="26"/>
      <c r="D11" s="7"/>
      <c r="E11" s="3" t="s">
        <v>3</v>
      </c>
      <c r="F11" s="4"/>
      <c r="G11" s="6"/>
      <c r="H11" s="4"/>
      <c r="I11" s="4">
        <f>SUM(I12:I13)</f>
        <v>1808</v>
      </c>
    </row>
    <row r="12" spans="1:9">
      <c r="A12" s="12">
        <v>1</v>
      </c>
      <c r="B12" s="28">
        <v>2025</v>
      </c>
      <c r="C12" s="28">
        <v>1</v>
      </c>
      <c r="D12" s="8" t="s">
        <v>38</v>
      </c>
      <c r="E12" s="13" t="s">
        <v>39</v>
      </c>
      <c r="F12" s="14" t="s">
        <v>39</v>
      </c>
      <c r="G12" s="15" t="s">
        <v>40</v>
      </c>
      <c r="H12" s="14" t="s">
        <v>41</v>
      </c>
      <c r="I12" s="10">
        <v>1256</v>
      </c>
    </row>
    <row r="13" spans="1:9">
      <c r="A13" s="12">
        <v>2</v>
      </c>
      <c r="B13" s="28">
        <v>2025</v>
      </c>
      <c r="C13" s="28">
        <v>1</v>
      </c>
      <c r="D13" s="8" t="s">
        <v>38</v>
      </c>
      <c r="E13" s="13" t="s">
        <v>39</v>
      </c>
      <c r="F13" s="14" t="s">
        <v>39</v>
      </c>
      <c r="G13" s="15" t="s">
        <v>42</v>
      </c>
      <c r="H13" s="14" t="s">
        <v>43</v>
      </c>
      <c r="I13" s="10">
        <v>552</v>
      </c>
    </row>
    <row r="14" spans="1:9">
      <c r="A14" s="24"/>
      <c r="B14" s="26"/>
      <c r="C14" s="26"/>
      <c r="D14" s="7"/>
      <c r="E14" s="3" t="s">
        <v>4</v>
      </c>
      <c r="F14" s="4"/>
      <c r="G14" s="6"/>
      <c r="H14" s="4"/>
      <c r="I14" s="4">
        <f>SUM(I15:I15)</f>
        <v>383</v>
      </c>
    </row>
    <row r="15" spans="1:9">
      <c r="A15" s="12">
        <v>1</v>
      </c>
      <c r="B15" s="28">
        <v>2025</v>
      </c>
      <c r="C15" s="28">
        <v>1</v>
      </c>
      <c r="D15" s="16" t="s">
        <v>81</v>
      </c>
      <c r="E15" s="13" t="s">
        <v>82</v>
      </c>
      <c r="F15" s="14" t="s">
        <v>82</v>
      </c>
      <c r="G15" s="8" t="s">
        <v>83</v>
      </c>
      <c r="H15" s="14" t="s">
        <v>84</v>
      </c>
      <c r="I15" s="10">
        <v>383</v>
      </c>
    </row>
    <row r="16" spans="1:9">
      <c r="A16" s="24"/>
      <c r="B16" s="26"/>
      <c r="C16" s="26"/>
      <c r="D16" s="7"/>
      <c r="E16" s="3" t="s">
        <v>5</v>
      </c>
      <c r="F16" s="4"/>
      <c r="G16" s="6"/>
      <c r="H16" s="4"/>
      <c r="I16" s="4">
        <f>SUM(I17:I17)</f>
        <v>216</v>
      </c>
    </row>
    <row r="17" spans="1:9">
      <c r="A17" s="12">
        <v>1</v>
      </c>
      <c r="B17" s="28">
        <v>2025</v>
      </c>
      <c r="C17" s="28">
        <v>1</v>
      </c>
      <c r="D17" s="8" t="s">
        <v>85</v>
      </c>
      <c r="E17" s="13" t="s">
        <v>86</v>
      </c>
      <c r="F17" s="14" t="s">
        <v>86</v>
      </c>
      <c r="G17" s="15" t="s">
        <v>87</v>
      </c>
      <c r="H17" s="14" t="s">
        <v>88</v>
      </c>
      <c r="I17" s="10">
        <v>216</v>
      </c>
    </row>
    <row r="18" spans="1:9">
      <c r="A18" s="24"/>
      <c r="B18" s="26"/>
      <c r="C18" s="26"/>
      <c r="D18" s="7"/>
      <c r="E18" s="3" t="s">
        <v>6</v>
      </c>
      <c r="F18" s="4"/>
      <c r="G18" s="6"/>
      <c r="H18" s="4"/>
      <c r="I18" s="4">
        <f>SUM(I19:I19)</f>
        <v>319</v>
      </c>
    </row>
    <row r="19" spans="1:9">
      <c r="A19" s="12">
        <v>1</v>
      </c>
      <c r="B19" s="28">
        <v>2025</v>
      </c>
      <c r="C19" s="28">
        <v>1</v>
      </c>
      <c r="D19" s="8" t="s">
        <v>44</v>
      </c>
      <c r="E19" s="13" t="s">
        <v>45</v>
      </c>
      <c r="F19" s="14" t="s">
        <v>45</v>
      </c>
      <c r="G19" s="15" t="s">
        <v>46</v>
      </c>
      <c r="H19" s="14" t="s">
        <v>47</v>
      </c>
      <c r="I19" s="10">
        <v>319</v>
      </c>
    </row>
    <row r="20" spans="1:9">
      <c r="A20" s="24"/>
      <c r="B20" s="26"/>
      <c r="C20" s="26"/>
      <c r="D20" s="7"/>
      <c r="E20" s="3" t="s">
        <v>7</v>
      </c>
      <c r="F20" s="4"/>
      <c r="G20" s="6"/>
      <c r="H20" s="4"/>
      <c r="I20" s="4">
        <f>SUM(I21:I21)</f>
        <v>290.25</v>
      </c>
    </row>
    <row r="21" spans="1:9">
      <c r="A21" s="12">
        <v>1</v>
      </c>
      <c r="B21" s="28">
        <v>2025</v>
      </c>
      <c r="C21" s="28">
        <v>1</v>
      </c>
      <c r="D21" s="8" t="s">
        <v>105</v>
      </c>
      <c r="E21" s="13" t="s">
        <v>106</v>
      </c>
      <c r="F21" s="14" t="s">
        <v>106</v>
      </c>
      <c r="G21" s="15" t="s">
        <v>107</v>
      </c>
      <c r="H21" s="14" t="s">
        <v>108</v>
      </c>
      <c r="I21" s="10">
        <v>290.25</v>
      </c>
    </row>
    <row r="22" spans="1:9">
      <c r="A22" s="24"/>
      <c r="B22" s="26"/>
      <c r="C22" s="26"/>
      <c r="D22" s="7"/>
      <c r="E22" s="3" t="s">
        <v>8</v>
      </c>
      <c r="F22" s="4"/>
      <c r="G22" s="6"/>
      <c r="H22" s="4"/>
      <c r="I22" s="4">
        <f>SUM(I23:I23)</f>
        <v>296</v>
      </c>
    </row>
    <row r="23" spans="1:9">
      <c r="A23" s="12">
        <v>1</v>
      </c>
      <c r="B23" s="28">
        <v>2025</v>
      </c>
      <c r="C23" s="28">
        <v>1</v>
      </c>
      <c r="D23" s="8" t="s">
        <v>125</v>
      </c>
      <c r="E23" s="13" t="s">
        <v>126</v>
      </c>
      <c r="F23" s="14" t="s">
        <v>126</v>
      </c>
      <c r="G23" s="8" t="s">
        <v>127</v>
      </c>
      <c r="H23" s="14" t="s">
        <v>128</v>
      </c>
      <c r="I23" s="10">
        <v>296</v>
      </c>
    </row>
    <row r="24" spans="1:9">
      <c r="A24" s="24"/>
      <c r="B24" s="26"/>
      <c r="C24" s="26"/>
      <c r="D24" s="7"/>
      <c r="E24" s="3" t="s">
        <v>9</v>
      </c>
      <c r="F24" s="4"/>
      <c r="G24" s="6"/>
      <c r="H24" s="4"/>
      <c r="I24" s="4">
        <f>SUM(I25:I25)</f>
        <v>359.08</v>
      </c>
    </row>
    <row r="25" spans="1:9">
      <c r="A25" s="12">
        <v>1</v>
      </c>
      <c r="B25" s="28">
        <v>2025</v>
      </c>
      <c r="C25" s="28">
        <v>1</v>
      </c>
      <c r="D25" s="8" t="s">
        <v>48</v>
      </c>
      <c r="E25" s="13" t="s">
        <v>49</v>
      </c>
      <c r="F25" s="14" t="s">
        <v>49</v>
      </c>
      <c r="G25" s="15" t="s">
        <v>50</v>
      </c>
      <c r="H25" s="14" t="s">
        <v>51</v>
      </c>
      <c r="I25" s="10">
        <v>359.08</v>
      </c>
    </row>
    <row r="26" spans="1:9">
      <c r="A26" s="24"/>
      <c r="B26" s="26"/>
      <c r="C26" s="26"/>
      <c r="D26" s="7"/>
      <c r="E26" s="3" t="s">
        <v>10</v>
      </c>
      <c r="F26" s="4"/>
      <c r="G26" s="6"/>
      <c r="H26" s="4"/>
      <c r="I26" s="4">
        <f t="shared" ref="I26" si="0">SUM(I27:I27)</f>
        <v>176</v>
      </c>
    </row>
    <row r="27" spans="1:9">
      <c r="A27" s="17">
        <v>1</v>
      </c>
      <c r="B27" s="17">
        <v>2025</v>
      </c>
      <c r="C27" s="17">
        <v>1</v>
      </c>
      <c r="D27" s="23" t="s">
        <v>52</v>
      </c>
      <c r="E27" s="18" t="s">
        <v>53</v>
      </c>
      <c r="F27" s="19" t="s">
        <v>53</v>
      </c>
      <c r="G27" s="20" t="s">
        <v>54</v>
      </c>
      <c r="H27" s="14" t="s">
        <v>55</v>
      </c>
      <c r="I27" s="10">
        <v>176</v>
      </c>
    </row>
    <row r="28" spans="1:9">
      <c r="A28" s="24"/>
      <c r="B28" s="26"/>
      <c r="C28" s="26"/>
      <c r="D28" s="7"/>
      <c r="E28" s="3" t="s">
        <v>11</v>
      </c>
      <c r="F28" s="4"/>
      <c r="G28" s="6"/>
      <c r="H28" s="4"/>
      <c r="I28" s="4">
        <f>SUM(I29:I29)</f>
        <v>141</v>
      </c>
    </row>
    <row r="29" spans="1:9">
      <c r="A29" s="12">
        <v>1</v>
      </c>
      <c r="B29" s="28">
        <v>2025</v>
      </c>
      <c r="C29" s="28">
        <v>1</v>
      </c>
      <c r="D29" s="8" t="s">
        <v>56</v>
      </c>
      <c r="E29" s="13" t="s">
        <v>57</v>
      </c>
      <c r="F29" s="14" t="s">
        <v>57</v>
      </c>
      <c r="G29" s="8" t="s">
        <v>58</v>
      </c>
      <c r="H29" s="14" t="s">
        <v>59</v>
      </c>
      <c r="I29" s="10">
        <v>141</v>
      </c>
    </row>
    <row r="30" spans="1:9">
      <c r="A30" s="24"/>
      <c r="B30" s="26"/>
      <c r="C30" s="26"/>
      <c r="D30" s="7"/>
      <c r="E30" s="3" t="s">
        <v>12</v>
      </c>
      <c r="F30" s="4"/>
      <c r="G30" s="6"/>
      <c r="H30" s="4"/>
      <c r="I30" s="4">
        <f>SUM(I31:I31)</f>
        <v>329.25</v>
      </c>
    </row>
    <row r="31" spans="1:9">
      <c r="A31" s="12">
        <v>1</v>
      </c>
      <c r="B31" s="28">
        <v>2025</v>
      </c>
      <c r="C31" s="28">
        <v>1</v>
      </c>
      <c r="D31" s="8" t="s">
        <v>78</v>
      </c>
      <c r="E31" s="13" t="s">
        <v>79</v>
      </c>
      <c r="F31" s="14" t="s">
        <v>79</v>
      </c>
      <c r="G31" s="8" t="s">
        <v>145</v>
      </c>
      <c r="H31" s="14" t="s">
        <v>80</v>
      </c>
      <c r="I31" s="10">
        <v>329.25</v>
      </c>
    </row>
    <row r="32" spans="1:9">
      <c r="A32" s="24"/>
      <c r="B32" s="26"/>
      <c r="C32" s="26"/>
      <c r="D32" s="7"/>
      <c r="E32" s="3" t="s">
        <v>13</v>
      </c>
      <c r="F32" s="4"/>
      <c r="G32" s="6"/>
      <c r="H32" s="4"/>
      <c r="I32" s="4">
        <f>SUM(I33:I33)</f>
        <v>412</v>
      </c>
    </row>
    <row r="33" spans="1:9">
      <c r="A33" s="12">
        <v>1</v>
      </c>
      <c r="B33" s="28">
        <v>2025</v>
      </c>
      <c r="C33" s="28">
        <v>1</v>
      </c>
      <c r="D33" s="8" t="s">
        <v>129</v>
      </c>
      <c r="E33" s="13" t="s">
        <v>130</v>
      </c>
      <c r="F33" s="14" t="s">
        <v>130</v>
      </c>
      <c r="G33" s="8" t="s">
        <v>131</v>
      </c>
      <c r="H33" s="14" t="s">
        <v>132</v>
      </c>
      <c r="I33" s="10">
        <v>412</v>
      </c>
    </row>
    <row r="34" spans="1:9">
      <c r="A34" s="24"/>
      <c r="B34" s="26"/>
      <c r="C34" s="26"/>
      <c r="D34" s="7"/>
      <c r="E34" s="3" t="s">
        <v>14</v>
      </c>
      <c r="F34" s="4"/>
      <c r="G34" s="6"/>
      <c r="H34" s="4"/>
      <c r="I34" s="4">
        <f t="shared" ref="I34" si="1">SUM(I35:I35)</f>
        <v>276</v>
      </c>
    </row>
    <row r="35" spans="1:9">
      <c r="A35" s="12">
        <v>1</v>
      </c>
      <c r="B35" s="28">
        <v>2025</v>
      </c>
      <c r="C35" s="28">
        <v>1</v>
      </c>
      <c r="D35" s="8" t="s">
        <v>146</v>
      </c>
      <c r="E35" s="13" t="s">
        <v>60</v>
      </c>
      <c r="F35" s="14" t="s">
        <v>60</v>
      </c>
      <c r="G35" s="8" t="s">
        <v>61</v>
      </c>
      <c r="H35" s="14" t="s">
        <v>62</v>
      </c>
      <c r="I35" s="10">
        <v>276</v>
      </c>
    </row>
    <row r="36" spans="1:9">
      <c r="A36" s="24"/>
      <c r="B36" s="26"/>
      <c r="C36" s="26"/>
      <c r="D36" s="7"/>
      <c r="E36" s="3" t="s">
        <v>15</v>
      </c>
      <c r="F36" s="4"/>
      <c r="G36" s="6"/>
      <c r="H36" s="4"/>
      <c r="I36" s="4">
        <f>SUM(I37:I37)</f>
        <v>1043.6400000000001</v>
      </c>
    </row>
    <row r="37" spans="1:9">
      <c r="A37" s="12">
        <v>1</v>
      </c>
      <c r="B37" s="28">
        <v>2025</v>
      </c>
      <c r="C37" s="28">
        <v>1</v>
      </c>
      <c r="D37" s="8" t="s">
        <v>152</v>
      </c>
      <c r="E37" s="13" t="s">
        <v>153</v>
      </c>
      <c r="F37" s="14" t="s">
        <v>154</v>
      </c>
      <c r="G37" s="8" t="s">
        <v>155</v>
      </c>
      <c r="H37" s="14" t="s">
        <v>156</v>
      </c>
      <c r="I37" s="10">
        <v>1043.6400000000001</v>
      </c>
    </row>
    <row r="38" spans="1:9">
      <c r="A38" s="24"/>
      <c r="B38" s="26"/>
      <c r="C38" s="26"/>
      <c r="D38" s="7"/>
      <c r="E38" s="3" t="s">
        <v>16</v>
      </c>
      <c r="F38" s="4"/>
      <c r="G38" s="6"/>
      <c r="H38" s="4"/>
      <c r="I38" s="4">
        <f>SUM(I39:I39)</f>
        <v>1453</v>
      </c>
    </row>
    <row r="39" spans="1:9">
      <c r="A39" s="12">
        <v>1</v>
      </c>
      <c r="B39" s="28">
        <v>2025</v>
      </c>
      <c r="C39" s="28">
        <v>1</v>
      </c>
      <c r="D39" s="8" t="s">
        <v>133</v>
      </c>
      <c r="E39" s="13" t="s">
        <v>134</v>
      </c>
      <c r="F39" s="14" t="s">
        <v>134</v>
      </c>
      <c r="G39" s="8" t="s">
        <v>135</v>
      </c>
      <c r="H39" s="14" t="s">
        <v>136</v>
      </c>
      <c r="I39" s="10">
        <v>1453</v>
      </c>
    </row>
    <row r="40" spans="1:9">
      <c r="A40" s="24"/>
      <c r="B40" s="26"/>
      <c r="C40" s="26"/>
      <c r="D40" s="7"/>
      <c r="E40" s="3" t="s">
        <v>17</v>
      </c>
      <c r="F40" s="4"/>
      <c r="G40" s="6"/>
      <c r="H40" s="4"/>
      <c r="I40" s="4">
        <f>SUM(I41:I41)</f>
        <v>248</v>
      </c>
    </row>
    <row r="41" spans="1:9">
      <c r="A41" s="12">
        <v>1</v>
      </c>
      <c r="B41" s="28">
        <v>2025</v>
      </c>
      <c r="C41" s="28">
        <v>1</v>
      </c>
      <c r="D41" s="8" t="s">
        <v>63</v>
      </c>
      <c r="E41" s="13" t="s">
        <v>64</v>
      </c>
      <c r="F41" s="14" t="s">
        <v>64</v>
      </c>
      <c r="G41" s="15" t="s">
        <v>65</v>
      </c>
      <c r="H41" s="14" t="s">
        <v>66</v>
      </c>
      <c r="I41" s="10">
        <v>248</v>
      </c>
    </row>
    <row r="42" spans="1:9">
      <c r="A42" s="24"/>
      <c r="B42" s="26"/>
      <c r="C42" s="26"/>
      <c r="D42" s="7"/>
      <c r="E42" s="3" t="s">
        <v>18</v>
      </c>
      <c r="F42" s="4"/>
      <c r="G42" s="6"/>
      <c r="H42" s="4"/>
      <c r="I42" s="4">
        <f t="shared" ref="I42" si="2">SUM(I43:I43)</f>
        <v>666.38</v>
      </c>
    </row>
    <row r="43" spans="1:9">
      <c r="A43" s="12">
        <v>1</v>
      </c>
      <c r="B43" s="28">
        <v>2025</v>
      </c>
      <c r="C43" s="28">
        <v>1</v>
      </c>
      <c r="D43" s="8" t="s">
        <v>148</v>
      </c>
      <c r="E43" s="13" t="s">
        <v>149</v>
      </c>
      <c r="F43" s="14" t="s">
        <v>149</v>
      </c>
      <c r="G43" s="15" t="s">
        <v>150</v>
      </c>
      <c r="H43" s="14" t="s">
        <v>151</v>
      </c>
      <c r="I43" s="10">
        <v>666.38</v>
      </c>
    </row>
    <row r="44" spans="1:9">
      <c r="A44" s="24"/>
      <c r="B44" s="26"/>
      <c r="C44" s="26"/>
      <c r="D44" s="7"/>
      <c r="E44" s="3" t="s">
        <v>19</v>
      </c>
      <c r="F44" s="4"/>
      <c r="G44" s="6"/>
      <c r="H44" s="4"/>
      <c r="I44" s="4">
        <f>SUM(I45:I45)</f>
        <v>284</v>
      </c>
    </row>
    <row r="45" spans="1:9">
      <c r="A45" s="12">
        <v>1</v>
      </c>
      <c r="B45" s="28">
        <v>2025</v>
      </c>
      <c r="C45" s="28">
        <v>1</v>
      </c>
      <c r="D45" s="8" t="s">
        <v>67</v>
      </c>
      <c r="E45" s="13" t="s">
        <v>68</v>
      </c>
      <c r="F45" s="14" t="s">
        <v>68</v>
      </c>
      <c r="G45" s="8" t="s">
        <v>69</v>
      </c>
      <c r="H45" s="14" t="s">
        <v>70</v>
      </c>
      <c r="I45" s="10">
        <v>284</v>
      </c>
    </row>
    <row r="46" spans="1:9">
      <c r="A46" s="24"/>
      <c r="B46" s="26"/>
      <c r="C46" s="26"/>
      <c r="D46" s="7"/>
      <c r="E46" s="3" t="s">
        <v>20</v>
      </c>
      <c r="F46" s="4"/>
      <c r="G46" s="6"/>
      <c r="H46" s="4"/>
      <c r="I46" s="4">
        <f t="shared" ref="I46" si="3">SUM(I47:I47)</f>
        <v>525</v>
      </c>
    </row>
    <row r="47" spans="1:9">
      <c r="A47" s="12">
        <v>1</v>
      </c>
      <c r="B47" s="28">
        <v>2025</v>
      </c>
      <c r="C47" s="28">
        <v>1</v>
      </c>
      <c r="D47" s="8" t="s">
        <v>137</v>
      </c>
      <c r="E47" s="13" t="s">
        <v>138</v>
      </c>
      <c r="F47" s="14" t="s">
        <v>138</v>
      </c>
      <c r="G47" s="8" t="s">
        <v>139</v>
      </c>
      <c r="H47" s="14" t="s">
        <v>140</v>
      </c>
      <c r="I47" s="10">
        <v>525</v>
      </c>
    </row>
    <row r="48" spans="1:9">
      <c r="A48" s="24"/>
      <c r="B48" s="26"/>
      <c r="C48" s="26"/>
      <c r="D48" s="7"/>
      <c r="E48" s="3" t="s">
        <v>21</v>
      </c>
      <c r="F48" s="4"/>
      <c r="G48" s="6"/>
      <c r="H48" s="4"/>
      <c r="I48" s="4">
        <f>SUM(I49:I49)</f>
        <v>263</v>
      </c>
    </row>
    <row r="49" spans="1:9">
      <c r="A49" s="12">
        <v>1</v>
      </c>
      <c r="B49" s="28">
        <v>2025</v>
      </c>
      <c r="C49" s="28">
        <v>1</v>
      </c>
      <c r="D49" s="8" t="s">
        <v>147</v>
      </c>
      <c r="E49" s="13" t="s">
        <v>71</v>
      </c>
      <c r="F49" s="21" t="s">
        <v>71</v>
      </c>
      <c r="G49" s="8" t="s">
        <v>72</v>
      </c>
      <c r="H49" s="14" t="s">
        <v>73</v>
      </c>
      <c r="I49" s="10">
        <v>263</v>
      </c>
    </row>
    <row r="50" spans="1:9">
      <c r="A50" s="24"/>
      <c r="B50" s="26"/>
      <c r="C50" s="26"/>
      <c r="D50" s="7"/>
      <c r="E50" s="3" t="s">
        <v>22</v>
      </c>
      <c r="F50" s="4"/>
      <c r="G50" s="6"/>
      <c r="H50" s="4"/>
      <c r="I50" s="4">
        <f>SUM(I51:I55)</f>
        <v>4004</v>
      </c>
    </row>
    <row r="51" spans="1:9">
      <c r="A51" s="12">
        <v>1</v>
      </c>
      <c r="B51" s="28">
        <v>2025</v>
      </c>
      <c r="C51" s="28">
        <v>1</v>
      </c>
      <c r="D51" s="8" t="s">
        <v>112</v>
      </c>
      <c r="E51" s="13" t="s">
        <v>109</v>
      </c>
      <c r="F51" s="14" t="s">
        <v>159</v>
      </c>
      <c r="G51" s="15" t="s">
        <v>118</v>
      </c>
      <c r="H51" s="14" t="s">
        <v>119</v>
      </c>
      <c r="I51" s="10">
        <v>737</v>
      </c>
    </row>
    <row r="52" spans="1:9">
      <c r="A52" s="12">
        <v>2</v>
      </c>
      <c r="B52" s="28">
        <v>2025</v>
      </c>
      <c r="C52" s="28">
        <v>1</v>
      </c>
      <c r="D52" s="8" t="s">
        <v>112</v>
      </c>
      <c r="E52" s="13" t="s">
        <v>109</v>
      </c>
      <c r="F52" s="14" t="s">
        <v>159</v>
      </c>
      <c r="G52" s="15" t="s">
        <v>110</v>
      </c>
      <c r="H52" s="14" t="s">
        <v>111</v>
      </c>
      <c r="I52" s="10">
        <v>635</v>
      </c>
    </row>
    <row r="53" spans="1:9">
      <c r="A53" s="12">
        <v>3</v>
      </c>
      <c r="B53" s="28">
        <v>2025</v>
      </c>
      <c r="C53" s="28">
        <v>1</v>
      </c>
      <c r="D53" s="15" t="s">
        <v>112</v>
      </c>
      <c r="E53" s="13" t="s">
        <v>109</v>
      </c>
      <c r="F53" s="14" t="s">
        <v>159</v>
      </c>
      <c r="G53" s="15" t="s">
        <v>116</v>
      </c>
      <c r="H53" s="14" t="s">
        <v>117</v>
      </c>
      <c r="I53" s="10">
        <v>1334</v>
      </c>
    </row>
    <row r="54" spans="1:9">
      <c r="A54" s="12">
        <v>4</v>
      </c>
      <c r="B54" s="28">
        <v>2025</v>
      </c>
      <c r="C54" s="28">
        <v>1</v>
      </c>
      <c r="D54" s="15" t="s">
        <v>112</v>
      </c>
      <c r="E54" s="13" t="s">
        <v>109</v>
      </c>
      <c r="F54" s="14" t="s">
        <v>159</v>
      </c>
      <c r="G54" s="15" t="s">
        <v>114</v>
      </c>
      <c r="H54" s="14" t="s">
        <v>115</v>
      </c>
      <c r="I54" s="10">
        <v>884</v>
      </c>
    </row>
    <row r="55" spans="1:9">
      <c r="A55" s="12">
        <v>5</v>
      </c>
      <c r="B55" s="28">
        <v>2025</v>
      </c>
      <c r="C55" s="28">
        <v>1</v>
      </c>
      <c r="D55" s="15" t="s">
        <v>112</v>
      </c>
      <c r="E55" s="13" t="s">
        <v>109</v>
      </c>
      <c r="F55" s="14" t="s">
        <v>159</v>
      </c>
      <c r="G55" s="15" t="s">
        <v>124</v>
      </c>
      <c r="H55" s="14" t="s">
        <v>113</v>
      </c>
      <c r="I55" s="10">
        <v>414</v>
      </c>
    </row>
    <row r="56" spans="1:9">
      <c r="A56" s="24"/>
      <c r="B56" s="26"/>
      <c r="C56" s="26"/>
      <c r="D56" s="7"/>
      <c r="E56" s="3" t="s">
        <v>23</v>
      </c>
      <c r="F56" s="4"/>
      <c r="G56" s="6"/>
      <c r="H56" s="4"/>
      <c r="I56" s="4">
        <v>0</v>
      </c>
    </row>
    <row r="57" spans="1:9">
      <c r="A57" s="24"/>
      <c r="B57" s="26"/>
      <c r="C57" s="26"/>
      <c r="D57" s="7"/>
      <c r="E57" s="3" t="s">
        <v>24</v>
      </c>
      <c r="F57" s="4"/>
      <c r="G57" s="6"/>
      <c r="H57" s="4"/>
      <c r="I57" s="4">
        <f>SUM(I58:I58)</f>
        <v>562</v>
      </c>
    </row>
    <row r="58" spans="1:9">
      <c r="A58" s="12">
        <v>1</v>
      </c>
      <c r="B58" s="28">
        <v>2025</v>
      </c>
      <c r="C58" s="28">
        <v>1</v>
      </c>
      <c r="D58" s="15" t="s">
        <v>93</v>
      </c>
      <c r="E58" s="13" t="s">
        <v>94</v>
      </c>
      <c r="F58" s="14" t="s">
        <v>94</v>
      </c>
      <c r="G58" s="8" t="s">
        <v>95</v>
      </c>
      <c r="H58" s="14" t="s">
        <v>96</v>
      </c>
      <c r="I58" s="10">
        <v>562</v>
      </c>
    </row>
    <row r="59" spans="1:9">
      <c r="A59" s="24"/>
      <c r="B59" s="26"/>
      <c r="C59" s="26"/>
      <c r="D59" s="7"/>
      <c r="E59" s="3" t="s">
        <v>25</v>
      </c>
      <c r="F59" s="4"/>
      <c r="G59" s="6"/>
      <c r="H59" s="4"/>
      <c r="I59" s="4">
        <f>SUM(I60:I60)</f>
        <v>281</v>
      </c>
    </row>
    <row r="60" spans="1:9">
      <c r="A60" s="12">
        <v>1</v>
      </c>
      <c r="B60" s="28">
        <v>2025</v>
      </c>
      <c r="C60" s="28">
        <v>1</v>
      </c>
      <c r="D60" s="8" t="s">
        <v>141</v>
      </c>
      <c r="E60" s="13" t="s">
        <v>142</v>
      </c>
      <c r="F60" s="14" t="s">
        <v>142</v>
      </c>
      <c r="G60" s="8" t="s">
        <v>143</v>
      </c>
      <c r="H60" s="14" t="s">
        <v>144</v>
      </c>
      <c r="I60" s="10">
        <v>281</v>
      </c>
    </row>
    <row r="61" spans="1:9">
      <c r="A61" s="24"/>
      <c r="B61" s="26"/>
      <c r="C61" s="26"/>
      <c r="D61" s="7"/>
      <c r="E61" s="3" t="s">
        <v>26</v>
      </c>
      <c r="F61" s="4"/>
      <c r="G61" s="6"/>
      <c r="H61" s="4"/>
      <c r="I61" s="4">
        <f>SUM(I62:I62)</f>
        <v>437</v>
      </c>
    </row>
    <row r="62" spans="1:9">
      <c r="A62" s="15">
        <v>1</v>
      </c>
      <c r="B62" s="28">
        <v>2025</v>
      </c>
      <c r="C62" s="28">
        <v>1</v>
      </c>
      <c r="D62" s="8" t="s">
        <v>120</v>
      </c>
      <c r="E62" s="13" t="s">
        <v>121</v>
      </c>
      <c r="F62" s="14" t="s">
        <v>121</v>
      </c>
      <c r="G62" s="8" t="s">
        <v>122</v>
      </c>
      <c r="H62" s="14" t="s">
        <v>123</v>
      </c>
      <c r="I62" s="10">
        <v>437</v>
      </c>
    </row>
    <row r="63" spans="1:9">
      <c r="A63" s="24"/>
      <c r="B63" s="26"/>
      <c r="C63" s="26"/>
      <c r="D63" s="7"/>
      <c r="E63" s="3" t="s">
        <v>27</v>
      </c>
      <c r="F63" s="4"/>
      <c r="G63" s="6"/>
      <c r="H63" s="4"/>
      <c r="I63" s="4">
        <f t="shared" ref="I63" si="4">SUM(I64:I64)</f>
        <v>453.64</v>
      </c>
    </row>
    <row r="64" spans="1:9">
      <c r="A64" s="12">
        <v>1</v>
      </c>
      <c r="B64" s="28">
        <v>2025</v>
      </c>
      <c r="C64" s="28">
        <v>1</v>
      </c>
      <c r="D64" s="8" t="s">
        <v>74</v>
      </c>
      <c r="E64" s="13" t="s">
        <v>75</v>
      </c>
      <c r="F64" s="14" t="s">
        <v>75</v>
      </c>
      <c r="G64" s="8" t="s">
        <v>76</v>
      </c>
      <c r="H64" s="14" t="s">
        <v>77</v>
      </c>
      <c r="I64" s="10">
        <v>453.64</v>
      </c>
    </row>
    <row r="65" spans="1:9">
      <c r="A65" s="24"/>
      <c r="B65" s="26"/>
      <c r="C65" s="26"/>
      <c r="D65" s="7"/>
      <c r="E65" s="3" t="s">
        <v>28</v>
      </c>
      <c r="F65" s="4"/>
      <c r="G65" s="6"/>
      <c r="H65" s="4"/>
      <c r="I65" s="4">
        <f t="shared" ref="I65" si="5">SUM(I66:I66)</f>
        <v>242</v>
      </c>
    </row>
    <row r="66" spans="1:9">
      <c r="A66" s="12">
        <v>1</v>
      </c>
      <c r="B66" s="28">
        <v>2025</v>
      </c>
      <c r="C66" s="28">
        <v>1</v>
      </c>
      <c r="D66" s="22" t="s">
        <v>89</v>
      </c>
      <c r="E66" s="13" t="s">
        <v>90</v>
      </c>
      <c r="F66" s="14" t="s">
        <v>90</v>
      </c>
      <c r="G66" s="8" t="s">
        <v>91</v>
      </c>
      <c r="H66" s="14" t="s">
        <v>92</v>
      </c>
      <c r="I66" s="10">
        <v>242</v>
      </c>
    </row>
    <row r="68" spans="1:9" s="2" customFormat="1" ht="12.75"/>
    <row r="69" spans="1:9" s="2" customFormat="1" ht="12.75"/>
    <row r="70" spans="1:9" s="2" customFormat="1" ht="12.75"/>
    <row r="71" spans="1:9" s="2" customFormat="1" ht="12.75"/>
    <row r="72" spans="1:9" s="2" customFormat="1" ht="12.75"/>
    <row r="73" spans="1:9" s="2" customFormat="1" ht="12.75"/>
    <row r="74" spans="1:9" s="2" customFormat="1" ht="12.75"/>
    <row r="75" spans="1:9" s="2" customFormat="1" ht="12.75"/>
  </sheetData>
  <autoFilter ref="A5:I66" xr:uid="{00000000-0001-0000-0000-000000000000}"/>
  <mergeCells count="11">
    <mergeCell ref="A2:I2"/>
    <mergeCell ref="G1:H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7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2025</vt:lpstr>
      <vt:lpstr>'БМП методика 2025'!Print_Area</vt:lpstr>
      <vt:lpstr>'БМП методика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2025-02-11T12:17:15Z</cp:lastPrinted>
  <dcterms:created xsi:type="dcterms:W3CDTF">2018-12-11T08:58:07Z</dcterms:created>
  <dcterms:modified xsi:type="dcterms:W3CDTF">2025-02-14T06:31:05Z</dcterms:modified>
</cp:coreProperties>
</file>