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8_{BDD671C1-2F3C-4F09-8BF8-F597E3A634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Промени" sheetId="3" state="hidden" r:id="rId2"/>
    <sheet name="пивот" sheetId="9" state="hidden" r:id="rId3"/>
    <sheet name="за пивот" sheetId="5" state="hidden" r:id="rId4"/>
  </sheets>
  <definedNames>
    <definedName name="_xlnm._FilterDatabase" localSheetId="0" hidden="1">'Актуален списък'!$A$5:$O$119</definedName>
    <definedName name="_xlnm.Print_Area" localSheetId="0">'Актуален списък'!$A$1:$M$120</definedName>
    <definedName name="_xlnm.Print_Area" localSheetId="1">Промени!$A$1:$N$105</definedName>
    <definedName name="_xlnm.Print_Titles" localSheetId="0">'Актуален списък'!$2:$5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J5" i="3" l="1"/>
  <c r="K5" i="3"/>
  <c r="L5" i="3"/>
  <c r="M5" i="3"/>
  <c r="N5" i="3"/>
  <c r="O6" i="3"/>
  <c r="O7" i="3"/>
  <c r="O8" i="3"/>
  <c r="O10" i="3"/>
  <c r="O11" i="3"/>
  <c r="O12" i="3"/>
  <c r="O13" i="3"/>
  <c r="O14" i="3"/>
  <c r="O15" i="3"/>
  <c r="O16" i="3"/>
  <c r="O17" i="3"/>
  <c r="O18" i="3"/>
  <c r="O19" i="3"/>
  <c r="O20" i="3"/>
  <c r="O9" i="3" l="1"/>
  <c r="N77" i="1" l="1"/>
  <c r="N87" i="1"/>
  <c r="N90" i="1"/>
  <c r="N91" i="1"/>
  <c r="E2" i="3" l="1"/>
  <c r="I2" i="3"/>
  <c r="M2" i="3"/>
  <c r="H5" i="3" l="1"/>
  <c r="D5" i="3"/>
  <c r="F2" i="3"/>
  <c r="I5" i="3" l="1"/>
  <c r="O5" i="3" s="1"/>
</calcChain>
</file>

<file path=xl/sharedStrings.xml><?xml version="1.0" encoding="utf-8"?>
<sst xmlns="http://schemas.openxmlformats.org/spreadsheetml/2006/main" count="1154" uniqueCount="327">
  <si>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</si>
  <si>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</si>
  <si>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</si>
  <si>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</si>
  <si>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</si>
  <si>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</si>
  <si>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</si>
  <si>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</si>
  <si>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</si>
  <si>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</si>
  <si>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</si>
  <si>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</si>
  <si>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</si>
  <si>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</si>
  <si>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</si>
  <si>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</si>
  <si>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</si>
  <si>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</si>
  <si>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</si>
  <si>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</si>
  <si>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</si>
  <si>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</si>
  <si>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</si>
  <si>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</si>
  <si>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</si>
  <si>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</si>
  <si>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</si>
  <si>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</si>
  <si>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</si>
  <si>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</si>
  <si>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</si>
  <si>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</si>
  <si>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</si>
  <si>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</si>
  <si>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</si>
  <si>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</si>
  <si>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</si>
  <si>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</si>
  <si>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</si>
  <si>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</si>
  <si>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</si>
  <si>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</si>
  <si>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</si>
  <si>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</si>
  <si>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</si>
  <si>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</si>
  <si>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</si>
  <si>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</si>
  <si>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</si>
  <si>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</si>
  <si>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</si>
  <si>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</si>
  <si>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</si>
  <si>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</si>
  <si>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</si>
  <si>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</si>
  <si>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</si>
  <si>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</si>
  <si>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</si>
  <si>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</si>
  <si>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</si>
  <si>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</si>
  <si>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</si>
  <si>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Община</t>
  </si>
  <si>
    <t>Регистрационен №</t>
  </si>
  <si>
    <t>Име на лечебно заведение</t>
  </si>
  <si>
    <t>Област</t>
  </si>
  <si>
    <t>Единствени изпълняват съответната дейност в общината</t>
  </si>
  <si>
    <t xml:space="preserve">ОБЩО 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</si>
  <si>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</si>
  <si>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</si>
  <si>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</si>
  <si>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</si>
  <si>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</si>
  <si>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</si>
  <si>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Септември</t>
  </si>
  <si>
    <t>Промени по списък на изпълнителите на МДД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</si>
  <si>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Промяна по чл.218 ал.3 и ал.4 (Спрямо предходния период)</t>
  </si>
  <si>
    <t>ГМД</t>
  </si>
  <si>
    <t>МД</t>
  </si>
  <si>
    <t>ГР.АКСАКОВО</t>
  </si>
  <si>
    <t>0302131001</t>
  </si>
  <si>
    <t>АМЦСМП Аксаково ЕООД</t>
  </si>
  <si>
    <t>ГР.БЕЛОСЛАВ</t>
  </si>
  <si>
    <t>0304131001</t>
  </si>
  <si>
    <t>МЦ І БЕЛОСЛАВ ЕООД</t>
  </si>
  <si>
    <t>ГР.ПРОВАДИЯ</t>
  </si>
  <si>
    <t>0324141001</t>
  </si>
  <si>
    <t>СМДЛ ГАМА РАЙ  ООД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</si>
  <si>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</si>
  <si>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</si>
  <si>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</si>
  <si>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</si>
  <si>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0509131005</t>
  </si>
  <si>
    <t>Медицински център "Свети Иван Рилски" ООД</t>
  </si>
  <si>
    <t>0509131006</t>
  </si>
  <si>
    <t>МЕДИЦИНСКИ ЦЕНТЪР "СВЕТА ПЕТКА" ЕООД</t>
  </si>
  <si>
    <t>БЯЛА СЛАТИНА</t>
  </si>
  <si>
    <t>СМДЛ "Хистолаб" EООД</t>
  </si>
  <si>
    <t>ВРАЦА</t>
  </si>
  <si>
    <t>"СМДЛ по имунохематология - Имунея" ЕООД</t>
  </si>
  <si>
    <t>МЦ"Дерма -ГТ"ЕООД</t>
  </si>
  <si>
    <t>ОРЯХОВО</t>
  </si>
  <si>
    <t>МДЛ "Дилаб" ЕООД</t>
  </si>
  <si>
    <t>КОЗЛОДУЙ</t>
  </si>
  <si>
    <t>СМДЛ - Козлодуй ЕООД</t>
  </si>
  <si>
    <t>Балчик</t>
  </si>
  <si>
    <t>МЦ I - Балчик ЕООД</t>
  </si>
  <si>
    <t>Ген. Тошево</t>
  </si>
  <si>
    <t>МЦ I - Генерал Тошево ЕООД</t>
  </si>
  <si>
    <t>Каварна</t>
  </si>
  <si>
    <t>МЦ І Каварна ЕООД</t>
  </si>
  <si>
    <t>Тервел</t>
  </si>
  <si>
    <t>МЦ Тервел</t>
  </si>
  <si>
    <t>СМДЛ"СТЕЛТ-2013" ЕООД</t>
  </si>
  <si>
    <t>МЦ "Вива Феникс" ООД</t>
  </si>
  <si>
    <t>ДКЦ-2-Добрич ЕООД</t>
  </si>
  <si>
    <t>Белене</t>
  </si>
  <si>
    <t>1503131001</t>
  </si>
  <si>
    <t>МЦ-БЕЛ МЕДИК</t>
  </si>
  <si>
    <t>Д.Митрополия</t>
  </si>
  <si>
    <t>1510131001</t>
  </si>
  <si>
    <t>МЦ 1-ДОЛНА МИТРОПОЛИЯ</t>
  </si>
  <si>
    <t>Левски</t>
  </si>
  <si>
    <t>1516141003</t>
  </si>
  <si>
    <t>СМДЛ ЛЕВСКИ</t>
  </si>
  <si>
    <t>Никопол</t>
  </si>
  <si>
    <t>1521131001</t>
  </si>
  <si>
    <t>МЦ 1-НИКОПОЛ</t>
  </si>
  <si>
    <t>1524131006</t>
  </si>
  <si>
    <t>МЦ ЕКЗАКТА МЕДИКА</t>
  </si>
  <si>
    <t>Ч.бряг</t>
  </si>
  <si>
    <t>1537131001</t>
  </si>
  <si>
    <t>МЦ-ЧЕРВЕН БРЯГ</t>
  </si>
  <si>
    <t>Кнежа</t>
  </si>
  <si>
    <t>1539141001</t>
  </si>
  <si>
    <t>СМДЛ-ИЛВА</t>
  </si>
  <si>
    <t>1539141002</t>
  </si>
  <si>
    <t>СМДЛ-ИЛВА 2</t>
  </si>
  <si>
    <t>Исперих</t>
  </si>
  <si>
    <t>1726141003</t>
  </si>
  <si>
    <t>МДЛ ЕООД</t>
  </si>
  <si>
    <t>1726141007</t>
  </si>
  <si>
    <t>МДЛ д-р Искрен Калчев ЕООД</t>
  </si>
  <si>
    <t>Рудозем</t>
  </si>
  <si>
    <t>СМДЛ РУДОЗЕМ ЕООД</t>
  </si>
  <si>
    <t>ДКЦ СМОЛЯН ЕООД</t>
  </si>
  <si>
    <t>Самоков</t>
  </si>
  <si>
    <t>"Медико - диагностична лаборатория - ЕКСРЕЙ" ЕООД</t>
  </si>
  <si>
    <t>МДЛ - Хемотест Медикал ООД</t>
  </si>
  <si>
    <t>Своге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</si>
  <si>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</si>
  <si>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</si>
  <si>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</si>
  <si>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</si>
  <si>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Пирдоп</t>
  </si>
  <si>
    <t>"Самостоятелна медико - диагностична лаборатория Доктор Алексов" ЕООД</t>
  </si>
  <si>
    <t xml:space="preserve"> Ихтиман</t>
  </si>
  <si>
    <t>Ботевград</t>
  </si>
  <si>
    <t>Ихтиман</t>
  </si>
  <si>
    <t>"Самостоятелна медико - диагностична лаборатория - Д-р Бухов" ЕООД</t>
  </si>
  <si>
    <t>Долна Баня</t>
  </si>
  <si>
    <t>Елин Пелин</t>
  </si>
  <si>
    <t>"Доктор Пожарлиев - Медицински център" ЕООД</t>
  </si>
  <si>
    <t>Годеч</t>
  </si>
  <si>
    <t>"Медицински център Годеч" ЕООД</t>
  </si>
  <si>
    <t>"Д-р Ненkо Дяков - Самостоятелна медико - диагностична лаборатория" ЕООД</t>
  </si>
  <si>
    <t>"Самостоятелна медико - диагностична лаборатория по микробиология - МИКРОЛАБ" ЕООД</t>
  </si>
  <si>
    <t>Божурище</t>
  </si>
  <si>
    <t>"Медико - диагностична лаборатория Доктор Филевски" ЕООД</t>
  </si>
  <si>
    <t>Димитровград</t>
  </si>
  <si>
    <t xml:space="preserve"> ЕТ "Д-ХИСТО-Д-Р-ДИМИТЪР ДИМИТРОВ"</t>
  </si>
  <si>
    <t>Свиленград</t>
  </si>
  <si>
    <t>"ЕЛЕНА ГЕНЕВА" ЕООД</t>
  </si>
  <si>
    <t xml:space="preserve">"ДКЦ 1 Хасково" ЕООД </t>
  </si>
  <si>
    <t>"МЕДИКА - М.Д.Л." ЕООД</t>
  </si>
  <si>
    <t xml:space="preserve">"СМДЛ РУСЕВ 91" ЕООД </t>
  </si>
  <si>
    <t>2730141002</t>
  </si>
  <si>
    <t>"СМДЛ АВХОН ЗА ИСМП" ЕООД</t>
  </si>
  <si>
    <t>2730141001</t>
  </si>
  <si>
    <t>"ПЪРВА МДЛ" ООД</t>
  </si>
  <si>
    <t>"МЦ-Перник"</t>
  </si>
  <si>
    <t>Радомир</t>
  </si>
  <si>
    <t>0404141001</t>
  </si>
  <si>
    <t>СМДЛ Медика д-р Мирослав Карамелски ООД</t>
  </si>
  <si>
    <t>Горна Оряховица</t>
  </si>
  <si>
    <t>0406141003</t>
  </si>
  <si>
    <t>СМДЛ 2 М ООД</t>
  </si>
  <si>
    <t>Павликени</t>
  </si>
  <si>
    <t>0422141003</t>
  </si>
  <si>
    <t>СМДЛ Медикъл Прециз ЕООД</t>
  </si>
  <si>
    <t>0422141007</t>
  </si>
  <si>
    <t>СМДЛ Ландалаб ООД</t>
  </si>
  <si>
    <t>Полски Тръмбеш</t>
  </si>
  <si>
    <t>0426121009</t>
  </si>
  <si>
    <t>ЕТ ИПСМП- ЛК -д-р Петко Петков</t>
  </si>
  <si>
    <t>Свищов</t>
  </si>
  <si>
    <t>0428141001</t>
  </si>
  <si>
    <t>СМДЛ Симед ЕООД</t>
  </si>
  <si>
    <t>0428141003</t>
  </si>
  <si>
    <t>СМДЛ Гентри ООД</t>
  </si>
  <si>
    <t>0103141005</t>
  </si>
  <si>
    <t>"МЕДИКО – ДИАГНОСТИЧНА ЛАБОРАТОРИЯ ИМУНОХЕМ – БЛАГОЕВГРАД" ООД</t>
  </si>
  <si>
    <t>0103141001</t>
  </si>
  <si>
    <t>"МЕДИКО – ДИАГНОСТИЧНА ЛАБОРАТОРИЯ – МЕДИЛАБ" ООД</t>
  </si>
  <si>
    <t>Якоруда</t>
  </si>
  <si>
    <t>0153141001</t>
  </si>
  <si>
    <t xml:space="preserve">"МЕДИКО – ДИАГНОСТИЧНА ЛАБОРАТОРИЯ ХЕМА" ЕООД </t>
  </si>
  <si>
    <t>0705131004</t>
  </si>
  <si>
    <t>БМЦ ЕООД Габрово</t>
  </si>
  <si>
    <t>0705134001</t>
  </si>
  <si>
    <t>ДКЦ1 Габрово ЕООД</t>
  </si>
  <si>
    <t>Севлиево</t>
  </si>
  <si>
    <t>0729134006</t>
  </si>
  <si>
    <t>ДКЦ-1-Севлиево ЕООД</t>
  </si>
  <si>
    <t>Трявна</t>
  </si>
  <si>
    <t>0735131003</t>
  </si>
  <si>
    <t>МЦ Д-р Теодоси Витанов ЕООД</t>
  </si>
  <si>
    <t>МЕДИЦИНСКИ ЦЕНТЪР Д-Р НИКОЛА ВАСИЛИЕВ ЕООД</t>
  </si>
  <si>
    <t>Дупница</t>
  </si>
  <si>
    <t>МЕДИЦИНСКИ ЦЕНТЪР СВЕТИ ИВАН РИЛСКИ - 2003 EООД</t>
  </si>
  <si>
    <t>САМОСТОЯТЕЛНА МЕДИКО-ДИАГНОСТИЧНА ЛАБОРАТОРИЯ ПАТОЛАБ ЕООД</t>
  </si>
  <si>
    <t>„Самостоятелна медикодиагностична лаборатория Имуно- мед 77”ООД</t>
  </si>
  <si>
    <t>Луковит</t>
  </si>
  <si>
    <t>"МЕДИКО-ДИАГНОСТИЧНА КЛИНИЧНА ЛАБОРАТОРИЯ МЕДИКА - ЛАБ" ЕООД</t>
  </si>
  <si>
    <t>Троян</t>
  </si>
  <si>
    <t>“МЕДИЦИНСКИ ЦЕНТЪР – ТРОЯН” ЕООД</t>
  </si>
  <si>
    <t>МОНТАНА</t>
  </si>
  <si>
    <t>1229141002</t>
  </si>
  <si>
    <t>СМДЛ-МЕДИЛАБ ЕООД</t>
  </si>
  <si>
    <t>ЛОМ</t>
  </si>
  <si>
    <t>1224141001</t>
  </si>
  <si>
    <t>СМДЛ ВИТА СЕ ООД</t>
  </si>
  <si>
    <t>ВЪРШЕЦ</t>
  </si>
  <si>
    <t>1212131001</t>
  </si>
  <si>
    <t>МЦ-ВЪРШЕЦ ЕООД</t>
  </si>
  <si>
    <t>Асеновград</t>
  </si>
  <si>
    <t>МЦ НОЛЕКС ООД</t>
  </si>
  <si>
    <t>Първомай</t>
  </si>
  <si>
    <t>МЦ-I Първомай EOOД</t>
  </si>
  <si>
    <t>Раковски</t>
  </si>
  <si>
    <t>МЦ Света Елисавета -Раковски</t>
  </si>
  <si>
    <t>Родопи</t>
  </si>
  <si>
    <t>МЦ Паркмед  ЕООД</t>
  </si>
  <si>
    <t>Хисар</t>
  </si>
  <si>
    <t>МЦ-I-Хисар  ЕООД</t>
  </si>
  <si>
    <t>СИЛИСТРА</t>
  </si>
  <si>
    <t>1931141004</t>
  </si>
  <si>
    <t>СМДЛ ЦИБАЛАБ СИЛИСТРА ООД</t>
  </si>
  <si>
    <t>ТУТРАКАН</t>
  </si>
  <si>
    <t>1934131001</t>
  </si>
  <si>
    <t>МЦ - СВЕТИ ИВАН РИЛСКИ ООД</t>
  </si>
  <si>
    <t>Раднево</t>
  </si>
  <si>
    <t>САМОСТОЯТЕЛНА МЕДИКО-ДИАГНОСТИЧНА ЛАБОРАТОРИЯ - Д-Р Р. ЙОВЧЕВ ООД</t>
  </si>
  <si>
    <t>Чирпан</t>
  </si>
  <si>
    <t>МЕДИЦИНСКИ ЦЕНТЪР Д-Р НИКОЛАЙ ТОШЕВ-ЧИРПАН  ЕООД</t>
  </si>
  <si>
    <t>МЕДИЦИНСКИ ЦЕНТЪР-І РАДНЕВО ЕООД</t>
  </si>
  <si>
    <t>Гълъбово</t>
  </si>
  <si>
    <t>МЕДИЦИНСКИ ЦЕНТЪР I-ГЪЛЪБОВО ЕООД</t>
  </si>
  <si>
    <t>Павел Баня</t>
  </si>
  <si>
    <t>МЕДИЦИНСКИ ЦЕНТЪР ПАВЕЛ БАНЯ ООД</t>
  </si>
  <si>
    <t>МЕДИЦИНСКИ ЦЕНТЪР ТРЕТА ПОЛИКЛИНИКА ЕООД</t>
  </si>
  <si>
    <t>Айтос</t>
  </si>
  <si>
    <t>0201141001</t>
  </si>
  <si>
    <t>РЕД 2004 Д-Р Максим Лалев СМДЛ за образна/рентгенова и ехографска диагностика ЕООД</t>
  </si>
  <si>
    <t>0204141004</t>
  </si>
  <si>
    <t>СМДЛ ЛИНА ЕООД</t>
  </si>
  <si>
    <t>Средец</t>
  </si>
  <si>
    <t>Поморие</t>
  </si>
  <si>
    <t>0217141001</t>
  </si>
  <si>
    <t>СМДЛ ГОГОВ КОРУДЖИЕВ ЛЪДЖЕВА ООД</t>
  </si>
  <si>
    <t>Сл.Бряг</t>
  </si>
  <si>
    <t>0215131005</t>
  </si>
  <si>
    <t>МЦ д-р Д. Пеев ЕООД</t>
  </si>
  <si>
    <t>Руен</t>
  </si>
  <si>
    <t>0218131001</t>
  </si>
  <si>
    <t>МЦ Руен ЕООД</t>
  </si>
  <si>
    <t>Нова Загора</t>
  </si>
  <si>
    <t>МЦ 1 НЗ ЕООД</t>
  </si>
  <si>
    <t>СМДЛ Д-Р ЗЛАТКА СТОЙКОВА ЕООД</t>
  </si>
  <si>
    <t>ДКЦ 2 СЛИВЕН ЕООД</t>
  </si>
  <si>
    <t>Котел</t>
  </si>
  <si>
    <t xml:space="preserve">МЦ Миркович ЕООД </t>
  </si>
  <si>
    <t>МЦ ДИАНАМЕД 2001 ЕООД</t>
  </si>
  <si>
    <t>ДКЦ 1 - ПАЗАРДЖИК ЕООД</t>
  </si>
  <si>
    <t>МЦДП ВИВА ЕООД</t>
  </si>
  <si>
    <t>МЕДИЦИНСКИ ЦЕНТЪР І -СЕПТЕМВРИ ЕООД</t>
  </si>
  <si>
    <t>Панагюрище</t>
  </si>
  <si>
    <t>МЕДИЦИНСКИ ЦЕНТЪР-ПАНАГЮРИЩЕ ЕООД</t>
  </si>
  <si>
    <t>Велинград</t>
  </si>
  <si>
    <t>ДКЦ №1 ВЕЛИНГРАД - ЕООД</t>
  </si>
  <si>
    <t>Рег. № ЛЗ</t>
  </si>
  <si>
    <t>Отдале-ченост</t>
  </si>
  <si>
    <t>Трудна достъп-ност</t>
  </si>
  <si>
    <t>друго1</t>
  </si>
  <si>
    <t>друго2</t>
  </si>
  <si>
    <t>СМДЛ "Рамус"</t>
  </si>
  <si>
    <t>Девин</t>
  </si>
  <si>
    <t>МЦ ДЕВИН ЕООД</t>
  </si>
  <si>
    <t>Джебел</t>
  </si>
  <si>
    <t>0908141001</t>
  </si>
  <si>
    <t>СМДЛ КРИСИ ЕООД</t>
  </si>
  <si>
    <t xml:space="preserve">"Диагностично консултативен център Свети Иван Рилски" ООД </t>
  </si>
  <si>
    <t>Омуртаг</t>
  </si>
  <si>
    <t>Лабстил - медико - диагностична лаборатория за клинични и рентгенологични изследвания ООД</t>
  </si>
  <si>
    <t>Попово</t>
  </si>
  <si>
    <t>Самостоятелна медико-диагностична лаборатория-Колмедика ЕООД</t>
  </si>
  <si>
    <t>Row Labels</t>
  </si>
  <si>
    <t>Grand Total</t>
  </si>
  <si>
    <t>Sum of Общ брой точки по критерии</t>
  </si>
  <si>
    <t>(All)</t>
  </si>
  <si>
    <t>(blank)</t>
  </si>
  <si>
    <t>ГР. ДЕВНЯ</t>
  </si>
  <si>
    <t>0306134011</t>
  </si>
  <si>
    <t>ДКЦ Младост М Варна ООД</t>
  </si>
  <si>
    <t>0306141017</t>
  </si>
  <si>
    <t>СМДЛ Статус ЕООД</t>
  </si>
  <si>
    <t>ДКЦ 1-ЛОМ ЕООД</t>
  </si>
  <si>
    <t>МЦ Св. Магдалена ЕООД</t>
  </si>
  <si>
    <t>Доспат</t>
  </si>
  <si>
    <t xml:space="preserve">"МЦ Артро Доспат “ ЕООД </t>
  </si>
  <si>
    <t xml:space="preserve">УТВЪРЖДАВАМ:            ПРОФ. МОМЧИЛ МАВРОВ
ВР. И.Д.УПРАВИТЕЛ НА НЗОК
</t>
  </si>
  <si>
    <t>1029131002</t>
  </si>
  <si>
    <t>1048131006</t>
  </si>
  <si>
    <t>1048141004</t>
  </si>
  <si>
    <t xml:space="preserve">Списък на изпълнителите на МДД, отговарящи на критерии по „Методика за финансиране, осигуряване на медицински персонал в лечебните заведения -изпълнители на МДД“ по чл.218 ал.3 от Националния рамков договор за медицинските дейности за 2023 – 2025 г. за м.май 2024 г. </t>
  </si>
  <si>
    <t>МЦ Радомир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</si>
</sst>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top"/>
    </xf>
    <xf numFmtId="0" fontId="6" fillId="0" borderId="0">
      <alignment vertical="top"/>
    </xf>
  </cellStyleXfs>
  <cellXfs count="67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2" borderId="1" xfId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5" fillId="0" borderId="1" xfId="1" applyFont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1" xfId="0" applyFont="1" applyBorder="1"/>
    <xf numFmtId="0" fontId="9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3" fillId="4" borderId="0" xfId="3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Normal" xfId="0" builtinId="0"/>
    <cellStyle name="Normal 10 2" xfId="4" xr:uid="{FE363991-2588-4282-B72F-F7F0922939DA}"/>
    <cellStyle name="Normal 2 2" xfId="5" xr:uid="{93CABB44-4E6E-433D-85DC-700099DCAADC}"/>
    <cellStyle name="Normal 20 2" xfId="7" xr:uid="{E6FF32AD-147A-440E-ACE3-D498B01E7F7A}"/>
    <cellStyle name="Normal 21 2" xfId="6" xr:uid="{E8BEB96F-6E36-41D9-945D-051DD75479DA}"/>
    <cellStyle name="Normal 3" xfId="3" xr:uid="{013F71FE-62DF-4032-A538-350CBE4E0348}"/>
    <cellStyle name="Normal_Sheet1" xfId="1" xr:uid="{00000000-0005-0000-0000-000001000000}"/>
    <cellStyle name="Percent 2" xfId="2" xr:uid="{B95D59B9-F207-4A2E-BCF2-9FEFEF3875BF}"/>
  </cellStyles>
  <dxfs count="0"/>
  <tableStyles count="0" defaultTableStyle="TableStyleMedium2" defaultPivotStyle="PivotStyleLight16"/>
  <colors>
    <mruColors>
      <color rgb="FFFF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66.625823842594" createdVersion="6" refreshedVersion="6" minRefreshableVersion="3" recordCount="111" xr:uid="{00000000-000A-0000-FFFF-FFFF00000000}">
  <cacheSource type="worksheet">
    <worksheetSource ref="A2:O113" sheet="за пивот"/>
  </cacheSource>
  <cacheFields count="15">
    <cacheField name="МД" numFmtId="0">
      <sharedItems containsSemiMixedTypes="0" containsString="0" containsNumber="1" containsInteger="1" minValue="11" maxValue="11"/>
    </cacheField>
    <cacheField name="ГМД" numFmtId="0">
      <sharedItems containsSemiMixedTypes="0" containsString="0" containsNumber="1" containsInteger="1" minValue="2023" maxValue="2023"/>
    </cacheField>
    <cacheField name="№ по ред" numFmtId="0">
      <sharedItems containsSemiMixedTypes="0" containsString="0" containsNumber="1" containsInteger="1" minValue="1" maxValue="111"/>
    </cacheField>
    <cacheField name="РЗОК №" numFmtId="0">
      <sharedItems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</sharedItems>
    </cacheField>
    <cacheField name="Област" numFmtId="0">
      <sharedItems/>
    </cacheField>
    <cacheField name="Община" numFmtId="0">
      <sharedItems containsBlank="1"/>
    </cacheField>
    <cacheField name="Рег. № ЛЗ" numFmtId="0">
      <sharedItems containsBlank="1" containsMixedTypes="1" containsNumber="1" containsInteger="1" minValue="610131010" maxValue="2826131004" count="106">
        <s v="0103141005"/>
        <s v="0103141001"/>
        <s v="0153141001"/>
        <s v="0201141001"/>
        <s v="0204141004"/>
        <s v="0217141001"/>
        <s v="0215131005"/>
        <s v="0218131001"/>
        <s v="0302131001"/>
        <s v="0304131001"/>
        <s v="0324141001"/>
        <s v="0404141001"/>
        <s v="0406141003"/>
        <s v="0422141003"/>
        <s v="0422141007"/>
        <s v="0426121009"/>
        <s v="0428141001"/>
        <s v="0428141003"/>
        <s v="0509131005"/>
        <n v="610141006"/>
        <n v="610141008"/>
        <n v="610131010"/>
        <n v="631141001"/>
        <n v="620141002"/>
        <s v="0705131004"/>
        <s v="0705134001"/>
        <s v="0729134006"/>
        <s v="0735131003"/>
        <n v="803131001"/>
        <n v="812131001"/>
        <n v="817131001"/>
        <n v="827131002"/>
        <n v="828141005"/>
        <n v="828131004"/>
        <n v="828134002"/>
        <s v="0908141001"/>
        <n v="1029131002"/>
        <n v="1048131006"/>
        <n v="1048141004"/>
        <n v="1118141002"/>
        <n v="1119141001"/>
        <n v="1134131002"/>
        <s v="1229141002"/>
        <s v="1224141001"/>
        <s v="1212131001"/>
        <n v="1319134002"/>
        <n v="1319131003"/>
        <n v="1329131001"/>
        <n v="1320131001"/>
        <n v="1308134001"/>
        <n v="1432131011"/>
        <n v="1490141001"/>
        <s v="1503131001"/>
        <s v="1510131001"/>
        <s v="1516141003"/>
        <s v="1521131001"/>
        <s v="1524131006"/>
        <s v="1537131001"/>
        <s v="1539141001"/>
        <s v="1539141002"/>
        <n v="1601131005"/>
        <n v="1623131001"/>
        <n v="1625131001"/>
        <n v="1626131001"/>
        <n v="1637131001"/>
        <s v="1726141003"/>
        <s v="1726141007"/>
        <m/>
        <s v="1931141004"/>
        <s v="1934131001"/>
        <n v="2016131001"/>
        <n v="2020141005"/>
        <n v="2020134002"/>
        <n v="2020131011"/>
        <n v="2127141001"/>
        <n v="2131134001"/>
        <n v="2109131002"/>
        <n v="2339141035"/>
        <n v="2339141030"/>
        <n v="2343131016"/>
        <n v="2343133005"/>
        <n v="2345131009"/>
        <n v="2307141036"/>
        <n v="2359141048"/>
        <n v="2317131020"/>
        <n v="2309131040"/>
        <n v="2307141021"/>
        <n v="2307141043"/>
        <n v="2306141044"/>
        <n v="2427141001"/>
        <n v="2436131001"/>
        <n v="2427131001"/>
        <n v="2407131001"/>
        <n v="2424131003"/>
        <n v="2431131034"/>
        <n v="2522141001"/>
        <n v="2535141003"/>
        <n v="2535134002"/>
        <n v="2609141007"/>
        <n v="2628141001"/>
        <n v="2634134001"/>
        <n v="2634141010"/>
        <n v="2634141015"/>
        <s v="2730141002"/>
        <s v="2730141001"/>
        <n v="2826131004"/>
      </sharedItems>
    </cacheField>
    <cacheField name="Име на лечебно заведение" numFmtId="0">
      <sharedItems containsBlank="1"/>
    </cacheField>
    <cacheField name="Общ брой точки по критерии" numFmtId="0">
      <sharedItems containsSemiMixedTypes="0" containsString="0" containsNumber="1" containsInteger="1" minValue="0" maxValue="10"/>
    </cacheField>
    <cacheField name="Отдале-ченост" numFmtId="0">
      <sharedItems containsSemiMixedTypes="0" containsString="0" containsNumber="1" containsInteger="1" minValue="0" maxValue="1"/>
    </cacheField>
    <cacheField name="Трудна достъп-ност" numFmtId="0">
      <sharedItems containsSemiMixedTypes="0" containsString="0" containsNumber="1" containsInteger="1" minValue="0" maxValue="1"/>
    </cacheField>
    <cacheField name="Единствени изпълняват съответната дейност в общината" numFmtId="0">
      <sharedItems containsSemiMixedTypes="0" containsString="0" containsNumber="1" containsInteger="1" minValue="0" maxValue="5"/>
    </cacheField>
    <cacheField name="Нает медицински персонал" numFmtId="0">
      <sharedItems containsSemiMixedTypes="0" containsString="0" containsNumber="1" containsInteger="1" minValue="0" maxValue="8"/>
    </cacheField>
    <cacheField name="друго1" numFmtId="0">
      <sharedItems containsSemiMixedTypes="0" containsString="0" containsNumber="1" minValue="0" maxValue="3344.4"/>
    </cacheField>
    <cacheField name="друго2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n v="11"/>
    <n v="2023"/>
    <n v="1"/>
    <x v="0"/>
    <s v="Благоевград"/>
    <s v="Благоевград"/>
    <x v="0"/>
    <s v="&quot;МЕДИКО – ДИАГНОСТИЧНА ЛАБОРАТОРИЯ ИМУНОХЕМ – БЛАГОЕВГРАД&quot; ООД"/>
    <n v="2"/>
    <n v="0"/>
    <n v="0"/>
    <n v="1"/>
    <n v="1"/>
    <n v="668.88"/>
    <n v="0"/>
  </r>
  <r>
    <n v="11"/>
    <n v="2023"/>
    <n v="2"/>
    <x v="0"/>
    <s v="Благоевград"/>
    <s v="Благоевград"/>
    <x v="1"/>
    <s v="&quot;МЕДИКО – ДИАГНОСТИЧНА ЛАБОРАТОРИЯ – МЕДИЛАБ&quot; ООД"/>
    <n v="2"/>
    <n v="0"/>
    <n v="0"/>
    <n v="1"/>
    <n v="1"/>
    <n v="668.88"/>
    <n v="0"/>
  </r>
  <r>
    <n v="11"/>
    <n v="2023"/>
    <n v="3"/>
    <x v="0"/>
    <s v="Благоевград"/>
    <s v="Якоруда"/>
    <x v="2"/>
    <s v="&quot;МЕДИКО – ДИАГНОСТИЧНА ЛАБОРАТОРИЯ ХЕМА&quot; ЕООД "/>
    <n v="2"/>
    <n v="0"/>
    <n v="0"/>
    <n v="1"/>
    <n v="1"/>
    <n v="668.88"/>
    <n v="0"/>
  </r>
  <r>
    <n v="11"/>
    <n v="2023"/>
    <n v="4"/>
    <x v="1"/>
    <s v="Бургас"/>
    <s v="Айтос"/>
    <x v="3"/>
    <s v="РЕД 2004 Д-Р Максим Лалев СМДЛ за образна/рентгенова и ехографска диагностика ЕООД"/>
    <n v="3"/>
    <n v="0"/>
    <n v="0"/>
    <n v="1"/>
    <n v="2"/>
    <n v="1003.3199999999999"/>
    <n v="0"/>
  </r>
  <r>
    <n v="11"/>
    <n v="2023"/>
    <n v="5"/>
    <x v="1"/>
    <s v="Бургас"/>
    <s v="Бургас"/>
    <x v="4"/>
    <s v="СМДЛ ЛИНА ЕООД"/>
    <n v="5"/>
    <n v="0"/>
    <n v="0"/>
    <n v="2"/>
    <n v="3"/>
    <n v="1672.2"/>
    <n v="0"/>
  </r>
  <r>
    <n v="11"/>
    <n v="2023"/>
    <n v="6"/>
    <x v="1"/>
    <s v="Бургас"/>
    <s v="Средец"/>
    <x v="4"/>
    <s v="СМДЛ ЛИНА ЕООД"/>
    <n v="2"/>
    <n v="0"/>
    <n v="0"/>
    <n v="1"/>
    <n v="1"/>
    <n v="668.88"/>
    <n v="0"/>
  </r>
  <r>
    <n v="11"/>
    <n v="2023"/>
    <n v="7"/>
    <x v="1"/>
    <s v="Бургас"/>
    <s v="Поморие"/>
    <x v="5"/>
    <s v="СМДЛ ГОГОВ КОРУДЖИЕВ ЛЪДЖЕВА ООД"/>
    <n v="3"/>
    <n v="0"/>
    <n v="0"/>
    <n v="1"/>
    <n v="2"/>
    <n v="1003.3199999999999"/>
    <n v="0"/>
  </r>
  <r>
    <n v="11"/>
    <n v="2023"/>
    <n v="8"/>
    <x v="1"/>
    <s v="Бургас"/>
    <s v="Сл.Бряг"/>
    <x v="6"/>
    <s v="МЦ д-р Д. Пеев ЕООД"/>
    <n v="1"/>
    <n v="0"/>
    <n v="0"/>
    <n v="1"/>
    <n v="0"/>
    <n v="334.44"/>
    <n v="0"/>
  </r>
  <r>
    <n v="11"/>
    <n v="2023"/>
    <n v="9"/>
    <x v="1"/>
    <s v="Бургас"/>
    <s v="Руен"/>
    <x v="7"/>
    <s v="МЦ Руен ЕООД"/>
    <n v="2"/>
    <n v="0"/>
    <n v="0"/>
    <n v="1"/>
    <n v="1"/>
    <n v="668.88"/>
    <n v="0"/>
  </r>
  <r>
    <n v="11"/>
    <n v="2023"/>
    <n v="10"/>
    <x v="2"/>
    <s v="Варна"/>
    <s v="ГР.АКСАКОВО"/>
    <x v="8"/>
    <s v="АМЦСМП Аксаково ЕООД"/>
    <n v="2"/>
    <n v="0"/>
    <n v="0"/>
    <n v="1"/>
    <n v="1"/>
    <n v="668.88"/>
    <n v="0"/>
  </r>
  <r>
    <n v="11"/>
    <n v="2023"/>
    <n v="11"/>
    <x v="2"/>
    <s v="Варна"/>
    <s v="ГР.БЕЛОСЛАВ"/>
    <x v="9"/>
    <s v="МЦ І БЕЛОСЛАВ ЕООД"/>
    <n v="2"/>
    <n v="0"/>
    <n v="0"/>
    <n v="1"/>
    <n v="1"/>
    <n v="668.88"/>
    <n v="0"/>
  </r>
  <r>
    <n v="11"/>
    <n v="2023"/>
    <n v="12"/>
    <x v="2"/>
    <s v="Варна"/>
    <s v="ГР.ПРОВАДИЯ"/>
    <x v="10"/>
    <s v="СМДЛ ГАМА РАЙ  ООД"/>
    <n v="2"/>
    <n v="0"/>
    <n v="0"/>
    <n v="1"/>
    <n v="1"/>
    <n v="668.88"/>
    <n v="0"/>
  </r>
  <r>
    <n v="11"/>
    <n v="2023"/>
    <n v="13"/>
    <x v="3"/>
    <s v="Велико Търново"/>
    <s v="Велико Търново"/>
    <x v="11"/>
    <s v="СМДЛ Медика д-р Мирослав Карамелски ООД"/>
    <n v="6"/>
    <n v="0"/>
    <n v="0"/>
    <n v="3"/>
    <n v="3"/>
    <n v="2006.6399999999999"/>
    <n v="0"/>
  </r>
  <r>
    <n v="11"/>
    <n v="2023"/>
    <n v="14"/>
    <x v="3"/>
    <s v="Велико Търново"/>
    <s v="Горна Оряховица"/>
    <x v="12"/>
    <s v="СМДЛ 2 М ООД"/>
    <n v="2"/>
    <n v="0"/>
    <n v="0"/>
    <n v="1"/>
    <n v="1"/>
    <n v="668.88"/>
    <n v="0"/>
  </r>
  <r>
    <n v="11"/>
    <n v="2023"/>
    <n v="15"/>
    <x v="3"/>
    <s v="Велико Търново"/>
    <s v="Павликени"/>
    <x v="13"/>
    <s v="СМДЛ Медикъл Прециз ЕООД"/>
    <n v="2"/>
    <n v="0"/>
    <n v="0"/>
    <n v="1"/>
    <n v="1"/>
    <n v="668.88"/>
    <n v="0"/>
  </r>
  <r>
    <n v="11"/>
    <n v="2023"/>
    <n v="16"/>
    <x v="3"/>
    <s v="Велико Търново"/>
    <s v="Павликени"/>
    <x v="14"/>
    <s v="СМДЛ Ландалаб ООД"/>
    <n v="2"/>
    <n v="0"/>
    <n v="0"/>
    <n v="1"/>
    <n v="1"/>
    <n v="668.88"/>
    <n v="0"/>
  </r>
  <r>
    <n v="11"/>
    <n v="2023"/>
    <n v="17"/>
    <x v="3"/>
    <s v="Велико Търново"/>
    <s v="Полски Тръмбеш"/>
    <x v="15"/>
    <s v="ЕТ ИПСМП- ЛК -д-р Петко Петков"/>
    <n v="2"/>
    <n v="0"/>
    <n v="0"/>
    <n v="1"/>
    <n v="1"/>
    <n v="668.88"/>
    <n v="0"/>
  </r>
  <r>
    <n v="11"/>
    <n v="2023"/>
    <n v="18"/>
    <x v="3"/>
    <s v="Велико Търново"/>
    <s v="Свищов"/>
    <x v="16"/>
    <s v="СМДЛ Симед ЕООД"/>
    <n v="2"/>
    <n v="0"/>
    <n v="0"/>
    <n v="1"/>
    <n v="1"/>
    <n v="668.88"/>
    <n v="0"/>
  </r>
  <r>
    <n v="11"/>
    <n v="2023"/>
    <n v="19"/>
    <x v="3"/>
    <s v="Велико Търново"/>
    <s v="Свищов"/>
    <x v="17"/>
    <s v="СМДЛ Гентри ООД"/>
    <n v="2"/>
    <n v="0"/>
    <n v="0"/>
    <n v="1"/>
    <n v="1"/>
    <n v="668.88"/>
    <n v="0"/>
  </r>
  <r>
    <n v="11"/>
    <n v="2023"/>
    <n v="20"/>
    <x v="4"/>
    <s v="Видин"/>
    <s v="Видин"/>
    <x v="18"/>
    <s v="Медицински център &quot;Свети Иван Рилски&quot; ООД"/>
    <n v="3"/>
    <n v="0"/>
    <n v="0"/>
    <n v="1"/>
    <n v="2"/>
    <n v="1003.3199999999999"/>
    <n v="0"/>
  </r>
  <r>
    <n v="11"/>
    <n v="2023"/>
    <n v="21"/>
    <x v="5"/>
    <s v="Враца"/>
    <s v="БЯЛА СЛАТИНА"/>
    <x v="19"/>
    <s v="СМДЛ &quot;Хистолаб&quot; EООД"/>
    <n v="2"/>
    <n v="0"/>
    <n v="0"/>
    <n v="1"/>
    <n v="1"/>
    <n v="668.88"/>
    <n v="0"/>
  </r>
  <r>
    <n v="11"/>
    <n v="2023"/>
    <n v="22"/>
    <x v="5"/>
    <s v="Враца"/>
    <s v="ВРАЦА"/>
    <x v="20"/>
    <s v="&quot;СМДЛ по имунохематология - Имунея&quot; ЕООД"/>
    <n v="2"/>
    <n v="0"/>
    <n v="0"/>
    <n v="1"/>
    <n v="1"/>
    <n v="668.88"/>
    <n v="0"/>
  </r>
  <r>
    <n v="11"/>
    <n v="2023"/>
    <n v="23"/>
    <x v="5"/>
    <s v="Враца"/>
    <s v="ВРАЦА"/>
    <x v="21"/>
    <s v="МЦ&quot;Дерма -ГТ&quot;ЕООД"/>
    <n v="3"/>
    <n v="0"/>
    <n v="0"/>
    <n v="1"/>
    <n v="2"/>
    <n v="1003.3199999999999"/>
    <n v="0"/>
  </r>
  <r>
    <n v="11"/>
    <n v="2023"/>
    <n v="24"/>
    <x v="5"/>
    <s v="Враца"/>
    <s v="ОРЯХОВО"/>
    <x v="22"/>
    <s v="МДЛ &quot;Дилаб&quot; ЕООД"/>
    <n v="3"/>
    <n v="0"/>
    <n v="0"/>
    <n v="1"/>
    <n v="2"/>
    <n v="1003.3199999999999"/>
    <n v="0"/>
  </r>
  <r>
    <n v="11"/>
    <n v="2023"/>
    <n v="25"/>
    <x v="5"/>
    <s v="Враца"/>
    <s v="КОЗЛОДУЙ"/>
    <x v="23"/>
    <s v="СМДЛ - Козлодуй ЕООД"/>
    <n v="2"/>
    <n v="0"/>
    <n v="0"/>
    <n v="1"/>
    <n v="1"/>
    <n v="668.88"/>
    <n v="0"/>
  </r>
  <r>
    <n v="11"/>
    <n v="2023"/>
    <n v="26"/>
    <x v="6"/>
    <s v="Габрово"/>
    <s v="Габрово"/>
    <x v="24"/>
    <s v="БМЦ ЕООД Габрово"/>
    <n v="3"/>
    <n v="0"/>
    <n v="0"/>
    <n v="1"/>
    <n v="2"/>
    <n v="1003.3199999999999"/>
    <n v="0"/>
  </r>
  <r>
    <n v="11"/>
    <n v="2023"/>
    <n v="27"/>
    <x v="6"/>
    <s v="Габрово"/>
    <s v="Габрово"/>
    <x v="25"/>
    <s v="ДКЦ1 Габрово ЕООД"/>
    <n v="9"/>
    <n v="0"/>
    <n v="0"/>
    <n v="3"/>
    <n v="6"/>
    <n v="3009.96"/>
    <n v="0"/>
  </r>
  <r>
    <n v="11"/>
    <n v="2023"/>
    <n v="28"/>
    <x v="6"/>
    <s v="Габрово"/>
    <s v="Севлиево"/>
    <x v="26"/>
    <s v="ДКЦ-1-Севлиево ЕООД"/>
    <n v="2"/>
    <n v="0"/>
    <n v="0"/>
    <n v="1"/>
    <n v="1"/>
    <n v="668.88"/>
    <n v="0"/>
  </r>
  <r>
    <n v="11"/>
    <n v="2023"/>
    <n v="29"/>
    <x v="6"/>
    <s v="Габрово"/>
    <s v="Трявна"/>
    <x v="27"/>
    <s v="МЦ Д-р Теодоси Витанов ЕООД"/>
    <n v="4"/>
    <n v="0"/>
    <n v="0"/>
    <n v="1"/>
    <n v="3"/>
    <n v="1337.76"/>
    <n v="0"/>
  </r>
  <r>
    <n v="11"/>
    <n v="2023"/>
    <n v="30"/>
    <x v="7"/>
    <s v="Добрич"/>
    <s v="Балчик"/>
    <x v="28"/>
    <s v="МЦ I - Балчик ЕООД"/>
    <n v="7"/>
    <n v="0"/>
    <n v="0"/>
    <n v="2"/>
    <n v="5"/>
    <n v="2341.08"/>
    <n v="0"/>
  </r>
  <r>
    <n v="11"/>
    <n v="2023"/>
    <n v="31"/>
    <x v="7"/>
    <s v="Добрич"/>
    <s v="Ген. Тошево"/>
    <x v="29"/>
    <s v="МЦ I - Генерал Тошево ЕООД"/>
    <n v="5"/>
    <n v="0"/>
    <n v="0"/>
    <n v="2"/>
    <n v="3"/>
    <n v="1672.2"/>
    <n v="0"/>
  </r>
  <r>
    <n v="11"/>
    <n v="2023"/>
    <n v="32"/>
    <x v="7"/>
    <s v="Добрич"/>
    <s v="Каварна"/>
    <x v="30"/>
    <s v="МЦ І Каварна ЕООД"/>
    <n v="6"/>
    <n v="0"/>
    <n v="0"/>
    <n v="2"/>
    <n v="4"/>
    <n v="2006.6399999999999"/>
    <n v="0"/>
  </r>
  <r>
    <n v="11"/>
    <n v="2023"/>
    <n v="33"/>
    <x v="7"/>
    <s v="Добрич"/>
    <s v="Тервел"/>
    <x v="31"/>
    <s v="МЦ Тервел"/>
    <n v="7"/>
    <n v="0"/>
    <n v="0"/>
    <n v="2"/>
    <n v="5"/>
    <n v="2341.08"/>
    <n v="0"/>
  </r>
  <r>
    <n v="11"/>
    <n v="2023"/>
    <n v="34"/>
    <x v="7"/>
    <s v="Добрич"/>
    <s v="Добрич"/>
    <x v="32"/>
    <s v="СМДЛ&quot;СТЕЛТ-2013&quot; ЕООД"/>
    <n v="2"/>
    <n v="0"/>
    <n v="0"/>
    <n v="1"/>
    <n v="1"/>
    <n v="668.88"/>
    <n v="0"/>
  </r>
  <r>
    <n v="11"/>
    <n v="2023"/>
    <n v="35"/>
    <x v="7"/>
    <s v="Добрич"/>
    <s v="Добрич"/>
    <x v="33"/>
    <s v="МЦ &quot;Вива Феникс&quot; ООД"/>
    <n v="2"/>
    <n v="0"/>
    <n v="0"/>
    <n v="1"/>
    <n v="1"/>
    <n v="668.88"/>
    <n v="0"/>
  </r>
  <r>
    <n v="11"/>
    <n v="2023"/>
    <n v="36"/>
    <x v="7"/>
    <s v="Добрич"/>
    <s v="Добрич"/>
    <x v="34"/>
    <s v="ДКЦ-2-Добрич ЕООД"/>
    <n v="9"/>
    <n v="0"/>
    <n v="0"/>
    <n v="1"/>
    <n v="8"/>
    <n v="3009.96"/>
    <n v="0"/>
  </r>
  <r>
    <n v="11"/>
    <n v="2023"/>
    <n v="37"/>
    <x v="8"/>
    <s v="Кърджали"/>
    <s v="Джебел"/>
    <x v="35"/>
    <s v="СМДЛ КРИСИ ЕООД"/>
    <n v="3"/>
    <n v="0"/>
    <n v="0"/>
    <n v="1"/>
    <n v="2"/>
    <n v="1003.3199999999999"/>
    <n v="0"/>
  </r>
  <r>
    <n v="11"/>
    <n v="2023"/>
    <n v="38"/>
    <x v="9"/>
    <s v="Кюстендил"/>
    <s v="Кюстендил"/>
    <x v="36"/>
    <s v="МЕДИЦИНСКИ ЦЕНТЪР Д-Р НИКОЛА ВАСИЛИЕВ ЕООД"/>
    <n v="2"/>
    <n v="0"/>
    <n v="0"/>
    <n v="1"/>
    <n v="1"/>
    <n v="668.88"/>
    <n v="0"/>
  </r>
  <r>
    <n v="11"/>
    <n v="2023"/>
    <n v="39"/>
    <x v="9"/>
    <s v="Кюстендил"/>
    <s v="Дупница"/>
    <x v="37"/>
    <s v="МЕДИЦИНСКИ ЦЕНТЪР СВЕТИ ИВАН РИЛСКИ - 2003 EООД"/>
    <n v="2"/>
    <n v="0"/>
    <n v="0"/>
    <n v="1"/>
    <n v="1"/>
    <n v="668.88"/>
    <n v="0"/>
  </r>
  <r>
    <n v="11"/>
    <n v="2023"/>
    <n v="40"/>
    <x v="9"/>
    <s v="Кюстендил"/>
    <s v="Дупница"/>
    <x v="38"/>
    <s v="САМОСТОЯТЕЛНА МЕДИКО-ДИАГНОСТИЧНА ЛАБОРАТОРИЯ ПАТОЛАБ ЕООД"/>
    <n v="2"/>
    <n v="0"/>
    <n v="0"/>
    <n v="1"/>
    <n v="1"/>
    <n v="668.88"/>
    <n v="0"/>
  </r>
  <r>
    <n v="11"/>
    <n v="2023"/>
    <n v="41"/>
    <x v="10"/>
    <s v="Ловеч"/>
    <s v="Ловеч"/>
    <x v="39"/>
    <s v="„Самостоятелна медикодиагностична лаборатория Имуно- мед 77”ООД"/>
    <n v="4"/>
    <n v="0"/>
    <n v="0"/>
    <n v="4"/>
    <n v="0"/>
    <n v="1337.76"/>
    <n v="0"/>
  </r>
  <r>
    <n v="11"/>
    <n v="2023"/>
    <n v="42"/>
    <x v="10"/>
    <s v="Ловеч"/>
    <s v="Луковит"/>
    <x v="40"/>
    <s v="&quot;МЕДИКО-ДИАГНОСТИЧНА КЛИНИЧНА ЛАБОРАТОРИЯ МЕДИКА - ЛАБ&quot; ЕООД"/>
    <n v="1"/>
    <n v="0"/>
    <n v="0"/>
    <n v="1"/>
    <n v="0"/>
    <n v="334.44"/>
    <n v="0"/>
  </r>
  <r>
    <n v="11"/>
    <n v="2023"/>
    <n v="43"/>
    <x v="10"/>
    <s v="Ловеч"/>
    <s v="Троян"/>
    <x v="41"/>
    <s v="“МЕДИЦИНСКИ ЦЕНТЪР – ТРОЯН” ЕООД"/>
    <n v="1"/>
    <n v="0"/>
    <n v="0"/>
    <n v="1"/>
    <n v="0"/>
    <n v="334.44"/>
    <n v="0"/>
  </r>
  <r>
    <n v="11"/>
    <n v="2023"/>
    <n v="44"/>
    <x v="11"/>
    <s v="Монтана"/>
    <s v="МОНТАНА"/>
    <x v="42"/>
    <s v="СМДЛ-МЕДИЛАБ ЕООД"/>
    <n v="2"/>
    <n v="0"/>
    <n v="0"/>
    <n v="1"/>
    <n v="1"/>
    <n v="668.88"/>
    <n v="0"/>
  </r>
  <r>
    <n v="11"/>
    <n v="2023"/>
    <n v="45"/>
    <x v="11"/>
    <s v="Монтана"/>
    <s v="ЛОМ"/>
    <x v="43"/>
    <s v="СМДЛ ВИТА СЕ ООД"/>
    <n v="2"/>
    <n v="0"/>
    <n v="0"/>
    <n v="1"/>
    <n v="1"/>
    <n v="668.88"/>
    <n v="0"/>
  </r>
  <r>
    <n v="11"/>
    <n v="2023"/>
    <n v="46"/>
    <x v="11"/>
    <s v="Монтана"/>
    <s v="ВЪРШЕЦ"/>
    <x v="44"/>
    <s v="МЦ-ВЪРШЕЦ ЕООД"/>
    <n v="2"/>
    <n v="0"/>
    <n v="0"/>
    <n v="1"/>
    <n v="1"/>
    <n v="668.88"/>
    <n v="0"/>
  </r>
  <r>
    <n v="11"/>
    <n v="2023"/>
    <n v="47"/>
    <x v="12"/>
    <s v="Пазарджик"/>
    <s v="Пазарджик"/>
    <x v="45"/>
    <s v="ДКЦ 1 - ПАЗАРДЖИК ЕООД"/>
    <n v="1"/>
    <n v="0"/>
    <n v="0"/>
    <n v="1"/>
    <n v="0"/>
    <n v="334.44"/>
    <n v="0"/>
  </r>
  <r>
    <n v="11"/>
    <n v="2023"/>
    <n v="48"/>
    <x v="12"/>
    <s v="Пазарджик"/>
    <s v="Пазарджик"/>
    <x v="46"/>
    <s v="МЦДП ВИВА ЕООД"/>
    <n v="1"/>
    <n v="0"/>
    <n v="0"/>
    <n v="1"/>
    <n v="0"/>
    <n v="334.44"/>
    <n v="0"/>
  </r>
  <r>
    <n v="11"/>
    <n v="2023"/>
    <n v="49"/>
    <x v="12"/>
    <s v="Пазарджик"/>
    <s v="Септември"/>
    <x v="47"/>
    <s v="МЕДИЦИНСКИ ЦЕНТЪР І -СЕПТЕМВРИ ЕООД"/>
    <n v="2"/>
    <n v="0"/>
    <n v="0"/>
    <n v="2"/>
    <n v="0"/>
    <n v="668.88"/>
    <n v="0"/>
  </r>
  <r>
    <n v="11"/>
    <n v="2023"/>
    <n v="50"/>
    <x v="12"/>
    <s v="Пазарджик"/>
    <s v="Панагюрище"/>
    <x v="48"/>
    <s v="МЕДИЦИНСКИ ЦЕНТЪР-ПАНАГЮРИЩЕ ЕООД"/>
    <n v="1"/>
    <n v="0"/>
    <n v="0"/>
    <n v="1"/>
    <n v="0"/>
    <n v="334.44"/>
    <n v="0"/>
  </r>
  <r>
    <n v="11"/>
    <n v="2023"/>
    <n v="51"/>
    <x v="12"/>
    <s v="Пазарджик"/>
    <s v="Велинград"/>
    <x v="49"/>
    <s v="ДКЦ №1 ВЕЛИНГРАД - ЕООД"/>
    <n v="2"/>
    <n v="0"/>
    <n v="0"/>
    <n v="2"/>
    <n v="0"/>
    <n v="668.88"/>
    <n v="0"/>
  </r>
  <r>
    <n v="11"/>
    <n v="2023"/>
    <n v="52"/>
    <x v="13"/>
    <s v="Перник"/>
    <s v="Перник"/>
    <x v="50"/>
    <s v="&quot;МЦ-Перник&quot;"/>
    <n v="1"/>
    <n v="0"/>
    <n v="0"/>
    <n v="1"/>
    <n v="0"/>
    <n v="334.44"/>
    <n v="0"/>
  </r>
  <r>
    <n v="11"/>
    <n v="2023"/>
    <n v="53"/>
    <x v="13"/>
    <s v="Перник"/>
    <s v="Радомир"/>
    <x v="51"/>
    <s v="СМДЛ &quot;Рамус&quot;"/>
    <n v="1"/>
    <n v="0"/>
    <n v="0"/>
    <n v="1"/>
    <n v="0"/>
    <n v="334.44"/>
    <n v="0"/>
  </r>
  <r>
    <n v="11"/>
    <n v="2023"/>
    <n v="54"/>
    <x v="14"/>
    <s v="Плевен"/>
    <s v="Белене"/>
    <x v="52"/>
    <s v="МЦ-БЕЛ МЕДИК"/>
    <n v="3"/>
    <n v="0"/>
    <n v="0"/>
    <n v="1"/>
    <n v="2"/>
    <n v="1003.3199999999999"/>
    <n v="0"/>
  </r>
  <r>
    <n v="11"/>
    <n v="2023"/>
    <n v="55"/>
    <x v="14"/>
    <s v="Плевен"/>
    <s v="Д.Митрополия"/>
    <x v="53"/>
    <s v="МЦ 1-ДОЛНА МИТРОПОЛИЯ"/>
    <n v="3"/>
    <n v="0"/>
    <n v="0"/>
    <n v="1"/>
    <n v="2"/>
    <n v="1003.3199999999999"/>
    <n v="0"/>
  </r>
  <r>
    <n v="11"/>
    <n v="2023"/>
    <n v="56"/>
    <x v="14"/>
    <s v="Плевен"/>
    <s v="Левски"/>
    <x v="54"/>
    <s v="СМДЛ ЛЕВСКИ"/>
    <n v="4"/>
    <n v="0"/>
    <n v="0"/>
    <n v="1"/>
    <n v="3"/>
    <n v="1337.76"/>
    <n v="0"/>
  </r>
  <r>
    <n v="11"/>
    <n v="2023"/>
    <n v="57"/>
    <x v="14"/>
    <s v="Плевен"/>
    <s v="Никопол"/>
    <x v="55"/>
    <s v="МЦ 1-НИКОПОЛ"/>
    <n v="3"/>
    <n v="0"/>
    <n v="0"/>
    <n v="1"/>
    <n v="2"/>
    <n v="1003.3199999999999"/>
    <n v="0"/>
  </r>
  <r>
    <n v="11"/>
    <n v="2023"/>
    <n v="58"/>
    <x v="14"/>
    <s v="Плевен"/>
    <s v="Плевен"/>
    <x v="56"/>
    <s v="МЦ ЕКЗАКТА МЕДИКА"/>
    <n v="3"/>
    <n v="0"/>
    <n v="0"/>
    <n v="1"/>
    <n v="2"/>
    <n v="1003.3199999999999"/>
    <n v="0"/>
  </r>
  <r>
    <n v="11"/>
    <n v="2023"/>
    <n v="59"/>
    <x v="14"/>
    <s v="Плевен"/>
    <s v="Ч.бряг"/>
    <x v="57"/>
    <s v="МЦ-ЧЕРВЕН БРЯГ"/>
    <n v="3"/>
    <n v="0"/>
    <n v="0"/>
    <n v="1"/>
    <n v="2"/>
    <n v="1003.3199999999999"/>
    <n v="0"/>
  </r>
  <r>
    <n v="11"/>
    <n v="2023"/>
    <n v="60"/>
    <x v="14"/>
    <s v="Плевен"/>
    <s v="Кнежа"/>
    <x v="58"/>
    <s v="СМДЛ-ИЛВА"/>
    <n v="4"/>
    <n v="0"/>
    <n v="0"/>
    <n v="1"/>
    <n v="3"/>
    <n v="1337.76"/>
    <n v="0"/>
  </r>
  <r>
    <n v="11"/>
    <n v="2023"/>
    <n v="61"/>
    <x v="14"/>
    <s v="Плевен"/>
    <s v="Кнежа"/>
    <x v="59"/>
    <s v="СМДЛ-ИЛВА 2"/>
    <n v="3"/>
    <n v="0"/>
    <n v="0"/>
    <n v="1"/>
    <n v="2"/>
    <n v="1003.3199999999999"/>
    <n v="0"/>
  </r>
  <r>
    <n v="11"/>
    <n v="2023"/>
    <n v="62"/>
    <x v="15"/>
    <s v="Пловдив"/>
    <s v="Асеновград"/>
    <x v="60"/>
    <s v="МЦ НОЛЕКС ООД"/>
    <n v="2"/>
    <n v="0"/>
    <n v="0"/>
    <n v="1"/>
    <n v="1"/>
    <n v="668.88"/>
    <n v="0"/>
  </r>
  <r>
    <n v="11"/>
    <n v="2023"/>
    <n v="63"/>
    <x v="15"/>
    <s v="Пловдив"/>
    <s v="Първомай"/>
    <x v="61"/>
    <s v="МЦ-I Първомай EOOД"/>
    <n v="2"/>
    <n v="0"/>
    <n v="0"/>
    <n v="2"/>
    <n v="0"/>
    <n v="668.88"/>
    <n v="0"/>
  </r>
  <r>
    <n v="11"/>
    <n v="2023"/>
    <n v="64"/>
    <x v="15"/>
    <s v="Пловдив"/>
    <s v="Раковски"/>
    <x v="62"/>
    <s v="МЦ Света Елисавета -Раковски"/>
    <n v="3"/>
    <n v="0"/>
    <n v="0"/>
    <n v="3"/>
    <n v="0"/>
    <n v="1003.3199999999999"/>
    <n v="0"/>
  </r>
  <r>
    <n v="11"/>
    <n v="2023"/>
    <n v="65"/>
    <x v="15"/>
    <s v="Пловдив"/>
    <s v="Родопи"/>
    <x v="63"/>
    <s v="МЦ Паркмед  ЕООД"/>
    <n v="2"/>
    <n v="0"/>
    <n v="0"/>
    <n v="2"/>
    <n v="0"/>
    <n v="668.88"/>
    <n v="0"/>
  </r>
  <r>
    <n v="11"/>
    <n v="2023"/>
    <n v="66"/>
    <x v="15"/>
    <s v="Пловдив"/>
    <s v="Хисар"/>
    <x v="64"/>
    <s v="МЦ-I-Хисар  ЕООД"/>
    <n v="2"/>
    <n v="0"/>
    <n v="0"/>
    <n v="2"/>
    <n v="0"/>
    <n v="668.88"/>
    <n v="0"/>
  </r>
  <r>
    <n v="11"/>
    <n v="2023"/>
    <n v="67"/>
    <x v="16"/>
    <s v="Разград"/>
    <s v="Исперих"/>
    <x v="65"/>
    <s v="МДЛ ЕООД"/>
    <n v="5"/>
    <n v="0"/>
    <n v="0"/>
    <n v="1"/>
    <n v="4"/>
    <n v="1672.2"/>
    <n v="0"/>
  </r>
  <r>
    <n v="11"/>
    <n v="2023"/>
    <n v="68"/>
    <x v="16"/>
    <s v="Разград"/>
    <s v="Разград"/>
    <x v="66"/>
    <s v="МДЛ д-р Искрен Калчев ЕООД"/>
    <n v="2"/>
    <n v="0"/>
    <n v="0"/>
    <n v="1"/>
    <n v="1"/>
    <n v="668.88"/>
    <n v="0"/>
  </r>
  <r>
    <n v="11"/>
    <n v="2023"/>
    <n v="69"/>
    <x v="17"/>
    <s v="Русе"/>
    <m/>
    <x v="67"/>
    <m/>
    <n v="0"/>
    <n v="0"/>
    <n v="0"/>
    <n v="0"/>
    <n v="0"/>
    <n v="0"/>
    <n v="0"/>
  </r>
  <r>
    <n v="11"/>
    <n v="2023"/>
    <n v="70"/>
    <x v="18"/>
    <s v="Силистра"/>
    <s v="СИЛИСТРА"/>
    <x v="68"/>
    <s v="СМДЛ ЦИБАЛАБ СИЛИСТРА ООД"/>
    <n v="2"/>
    <n v="0"/>
    <n v="0"/>
    <n v="1"/>
    <n v="1"/>
    <n v="668.88"/>
    <n v="0"/>
  </r>
  <r>
    <n v="11"/>
    <n v="2023"/>
    <n v="71"/>
    <x v="18"/>
    <s v="Силистра"/>
    <s v="ТУТРАКАН"/>
    <x v="69"/>
    <s v="МЦ - СВЕТИ ИВАН РИЛСКИ ООД"/>
    <n v="2"/>
    <n v="0"/>
    <n v="0"/>
    <n v="1"/>
    <n v="1"/>
    <n v="668.88"/>
    <n v="0"/>
  </r>
  <r>
    <n v="11"/>
    <n v="2023"/>
    <n v="72"/>
    <x v="19"/>
    <s v="Сливен"/>
    <s v="Нова Загора"/>
    <x v="70"/>
    <s v="МЦ 1 НЗ ЕООД"/>
    <n v="1"/>
    <n v="0"/>
    <n v="0"/>
    <n v="1"/>
    <n v="0"/>
    <n v="334.44"/>
    <n v="0"/>
  </r>
  <r>
    <n v="11"/>
    <n v="2023"/>
    <n v="73"/>
    <x v="19"/>
    <s v="Сливен"/>
    <s v="Нова Загора"/>
    <x v="71"/>
    <s v="СМДЛ Д-Р ЗЛАТКА СТОЙКОВА ЕООД"/>
    <n v="1"/>
    <n v="0"/>
    <n v="0"/>
    <n v="1"/>
    <n v="0"/>
    <n v="334.44"/>
    <n v="0"/>
  </r>
  <r>
    <n v="11"/>
    <n v="2023"/>
    <n v="74"/>
    <x v="19"/>
    <s v="Сливен"/>
    <s v="Сливен"/>
    <x v="72"/>
    <s v="ДКЦ 2 СЛИВЕН ЕООД"/>
    <n v="1"/>
    <n v="0"/>
    <n v="0"/>
    <n v="1"/>
    <n v="0"/>
    <n v="334.44"/>
    <n v="0"/>
  </r>
  <r>
    <n v="11"/>
    <n v="2023"/>
    <n v="75"/>
    <x v="19"/>
    <s v="Сливен"/>
    <s v="Котел"/>
    <x v="73"/>
    <s v="МЦ Миркович ЕООД "/>
    <n v="2"/>
    <n v="0"/>
    <n v="1"/>
    <n v="1"/>
    <n v="0"/>
    <n v="668.88"/>
    <n v="0"/>
  </r>
  <r>
    <n v="11"/>
    <n v="2023"/>
    <n v="76"/>
    <x v="20"/>
    <s v="Смолян"/>
    <s v="Рудозем"/>
    <x v="74"/>
    <s v="СМДЛ РУДОЗЕМ ЕООД"/>
    <n v="7"/>
    <n v="0"/>
    <n v="0"/>
    <n v="2"/>
    <n v="5"/>
    <n v="2341.08"/>
    <n v="0"/>
  </r>
  <r>
    <n v="11"/>
    <n v="2023"/>
    <n v="77"/>
    <x v="20"/>
    <s v="Смолян"/>
    <s v="Смолян"/>
    <x v="75"/>
    <s v="ДКЦ СМОЛЯН ЕООД"/>
    <n v="10"/>
    <n v="0"/>
    <n v="0"/>
    <n v="5"/>
    <n v="5"/>
    <n v="3344.4"/>
    <n v="0"/>
  </r>
  <r>
    <n v="11"/>
    <n v="2023"/>
    <n v="78"/>
    <x v="20"/>
    <s v="Смолян"/>
    <s v="Девин"/>
    <x v="76"/>
    <s v="МЦ ДЕВИН ЕООД"/>
    <n v="3"/>
    <n v="0"/>
    <n v="1"/>
    <n v="1"/>
    <n v="1"/>
    <n v="1003.3199999999999"/>
    <n v="0"/>
  </r>
  <r>
    <n v="11"/>
    <n v="2023"/>
    <n v="79"/>
    <x v="21"/>
    <s v="София град"/>
    <m/>
    <x v="67"/>
    <m/>
    <n v="0"/>
    <n v="0"/>
    <n v="0"/>
    <n v="0"/>
    <n v="0"/>
    <n v="0"/>
    <n v="0"/>
  </r>
  <r>
    <n v="11"/>
    <n v="2023"/>
    <n v="80"/>
    <x v="22"/>
    <s v="София област"/>
    <s v="Самоков"/>
    <x v="77"/>
    <s v="&quot;Медико - диагностична лаборатория - ЕКСРЕЙ&quot; ЕООД"/>
    <n v="4"/>
    <n v="0"/>
    <n v="1"/>
    <n v="1"/>
    <n v="2"/>
    <n v="1337.76"/>
    <n v="0"/>
  </r>
  <r>
    <n v="11"/>
    <n v="2023"/>
    <n v="81"/>
    <x v="22"/>
    <s v="София област"/>
    <s v="Самоков"/>
    <x v="78"/>
    <s v="МДЛ - Хемотест Медикал ООД"/>
    <n v="3"/>
    <n v="0"/>
    <n v="1"/>
    <n v="1"/>
    <n v="1"/>
    <n v="1003.3199999999999"/>
    <n v="0"/>
  </r>
  <r>
    <n v="11"/>
    <n v="2023"/>
    <n v="82"/>
    <x v="22"/>
    <s v="София област"/>
    <s v="Своге"/>
    <x v="79"/>
    <s v="&quot;Медицински център Своге&quot; ЕООД"/>
    <n v="1"/>
    <n v="0"/>
    <n v="1"/>
    <n v="0"/>
    <n v="0"/>
    <n v="334.44"/>
    <n v="0"/>
  </r>
  <r>
    <n v="11"/>
    <n v="2023"/>
    <n v="83"/>
    <x v="22"/>
    <s v="София област"/>
    <s v="Своге"/>
    <x v="80"/>
    <s v="&quot;Медико - Дентален център Олимп&quot; ЕООД"/>
    <n v="1"/>
    <n v="0"/>
    <n v="1"/>
    <n v="0"/>
    <n v="0"/>
    <n v="334.44"/>
    <n v="0"/>
  </r>
  <r>
    <n v="11"/>
    <n v="2023"/>
    <n v="84"/>
    <x v="22"/>
    <s v="София област"/>
    <s v="Сливница"/>
    <x v="81"/>
    <s v="&quot;Медицински център 1&quot; ЕООД"/>
    <n v="1"/>
    <n v="0"/>
    <n v="0"/>
    <n v="1"/>
    <n v="0"/>
    <n v="334.44"/>
    <n v="0"/>
  </r>
  <r>
    <n v="11"/>
    <n v="2023"/>
    <n v="85"/>
    <x v="22"/>
    <s v="София област"/>
    <s v="Пирдоп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6"/>
    <x v="22"/>
    <s v="София област"/>
    <s v=" Ихтиман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7"/>
    <x v="22"/>
    <s v="София област"/>
    <s v="Ботевград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8"/>
    <x v="22"/>
    <s v="София област"/>
    <s v="Ихтиман"/>
    <x v="83"/>
    <s v="&quot;Самостоятелна медико - диагностична лаборатория - Д-р Бухов&quot; ЕООД"/>
    <n v="2"/>
    <n v="0"/>
    <n v="0"/>
    <n v="1"/>
    <n v="1"/>
    <n v="668.88"/>
    <n v="0"/>
  </r>
  <r>
    <n v="11"/>
    <n v="2023"/>
    <n v="89"/>
    <x v="22"/>
    <s v="София област"/>
    <s v="Долна Баня"/>
    <x v="83"/>
    <s v="&quot;Самостоятелна медико - диагностична лаборатория - Д-р Бухов&quot; ЕООД"/>
    <n v="1"/>
    <n v="0"/>
    <n v="0"/>
    <n v="1"/>
    <n v="0"/>
    <n v="334.44"/>
    <n v="0"/>
  </r>
  <r>
    <n v="11"/>
    <n v="2023"/>
    <n v="90"/>
    <x v="22"/>
    <s v="София област"/>
    <s v="Елин Пелин"/>
    <x v="84"/>
    <s v="&quot;Доктор Пожарлиев - Медицински център&quot; ЕООД"/>
    <n v="2"/>
    <n v="0"/>
    <n v="0"/>
    <n v="2"/>
    <n v="0"/>
    <n v="668.88"/>
    <n v="0"/>
  </r>
  <r>
    <n v="11"/>
    <n v="2023"/>
    <n v="91"/>
    <x v="22"/>
    <s v="София област"/>
    <s v="Годеч"/>
    <x v="85"/>
    <s v="&quot;Медицински център Годеч&quot; ЕООД"/>
    <n v="3"/>
    <n v="1"/>
    <n v="1"/>
    <n v="1"/>
    <n v="0"/>
    <n v="1003.3199999999999"/>
    <n v="0"/>
  </r>
  <r>
    <n v="11"/>
    <n v="2023"/>
    <n v="92"/>
    <x v="22"/>
    <s v="София област"/>
    <s v="Ботевград"/>
    <x v="86"/>
    <s v="&quot;Д-р Ненkо Дяков - Самостоятелна медико - диагностична лаборатория&quot; ЕООД"/>
    <n v="2"/>
    <n v="0"/>
    <n v="0"/>
    <n v="1"/>
    <n v="1"/>
    <n v="668.88"/>
    <n v="0"/>
  </r>
  <r>
    <n v="11"/>
    <n v="2023"/>
    <n v="93"/>
    <x v="22"/>
    <s v="София област"/>
    <s v="Ботевград"/>
    <x v="87"/>
    <s v="&quot;Самостоятелна медико - диагностична лаборатория по микробиология - МИКРОЛАБ&quot; ЕООД"/>
    <n v="1"/>
    <n v="0"/>
    <n v="0"/>
    <n v="1"/>
    <n v="0"/>
    <n v="334.44"/>
    <n v="0"/>
  </r>
  <r>
    <n v="11"/>
    <n v="2023"/>
    <n v="94"/>
    <x v="22"/>
    <s v="София област"/>
    <s v="Божурище"/>
    <x v="88"/>
    <s v="&quot;Медико - диагностична лаборатория Доктор Филевски&quot; ЕООД"/>
    <n v="3"/>
    <n v="0"/>
    <n v="0"/>
    <n v="2"/>
    <n v="1"/>
    <n v="1003.3199999999999"/>
    <n v="0"/>
  </r>
  <r>
    <n v="11"/>
    <n v="2023"/>
    <n v="95"/>
    <x v="23"/>
    <s v="Стара Загора"/>
    <s v="Раднево"/>
    <x v="89"/>
    <s v="САМОСТОЯТЕЛНА МЕДИКО-ДИАГНОСТИЧНА ЛАБОРАТОРИЯ - Д-Р Р. ЙОВЧЕВ ООД"/>
    <n v="2"/>
    <n v="0"/>
    <n v="0"/>
    <n v="1"/>
    <n v="1"/>
    <n v="668.88"/>
    <n v="0"/>
  </r>
  <r>
    <n v="11"/>
    <n v="2023"/>
    <n v="96"/>
    <x v="23"/>
    <s v="Стара Загора"/>
    <s v="Чирпан"/>
    <x v="90"/>
    <s v="МЕДИЦИНСКИ ЦЕНТЪР Д-Р НИКОЛАЙ ТОШЕВ-ЧИРПАН  ЕООД"/>
    <n v="2"/>
    <n v="0"/>
    <n v="0"/>
    <n v="1"/>
    <n v="1"/>
    <n v="668.88"/>
    <n v="0"/>
  </r>
  <r>
    <n v="11"/>
    <n v="2023"/>
    <n v="97"/>
    <x v="23"/>
    <s v="Стара Загора"/>
    <s v="Раднево"/>
    <x v="91"/>
    <s v="МЕДИЦИНСКИ ЦЕНТЪР-І РАДНЕВО ЕООД"/>
    <n v="2"/>
    <n v="0"/>
    <n v="0"/>
    <n v="1"/>
    <n v="1"/>
    <n v="668.88"/>
    <n v="0"/>
  </r>
  <r>
    <n v="11"/>
    <n v="2023"/>
    <n v="98"/>
    <x v="23"/>
    <s v="Стара Загора"/>
    <s v="Гълъбово"/>
    <x v="92"/>
    <s v="МЕДИЦИНСКИ ЦЕНТЪР I-ГЪЛЪБОВО ЕООД"/>
    <n v="4"/>
    <n v="0"/>
    <n v="0"/>
    <n v="2"/>
    <n v="2"/>
    <n v="1337.76"/>
    <n v="0"/>
  </r>
  <r>
    <n v="11"/>
    <n v="2023"/>
    <n v="99"/>
    <x v="23"/>
    <s v="Стара Загора"/>
    <s v="Павел Баня"/>
    <x v="93"/>
    <s v="МЕДИЦИНСКИ ЦЕНТЪР ПАВЕЛ БАНЯ ООД"/>
    <n v="2"/>
    <n v="0"/>
    <n v="0"/>
    <n v="1"/>
    <n v="1"/>
    <n v="668.88"/>
    <n v="0"/>
  </r>
  <r>
    <n v="11"/>
    <n v="2023"/>
    <n v="100"/>
    <x v="23"/>
    <s v="Стара Загора"/>
    <s v="Стара Загора"/>
    <x v="94"/>
    <s v="МЕДИЦИНСКИ ЦЕНТЪР ТРЕТА ПОЛИКЛИНИКА ЕООД"/>
    <n v="2"/>
    <n v="0"/>
    <n v="0"/>
    <n v="1"/>
    <n v="1"/>
    <n v="668.88"/>
    <n v="0"/>
  </r>
  <r>
    <n v="11"/>
    <n v="2023"/>
    <n v="101"/>
    <x v="24"/>
    <s v="Търговище"/>
    <s v="Омуртаг"/>
    <x v="95"/>
    <s v="Лабстил - медико - диагностична лаборатория за клинични и рентгенологични изследвания ООД"/>
    <n v="4"/>
    <n v="0"/>
    <n v="0"/>
    <n v="2"/>
    <n v="2"/>
    <n v="1337.76"/>
    <n v="0"/>
  </r>
  <r>
    <n v="11"/>
    <n v="2023"/>
    <n v="102"/>
    <x v="24"/>
    <s v="Търговище"/>
    <s v="Попово"/>
    <x v="96"/>
    <s v="Самостоятелна медико-диагностична лаборатория-Колмедика ЕООД"/>
    <n v="2"/>
    <n v="0"/>
    <n v="0"/>
    <n v="1"/>
    <n v="1"/>
    <n v="668.88"/>
    <n v="0"/>
  </r>
  <r>
    <n v="11"/>
    <n v="2023"/>
    <n v="103"/>
    <x v="24"/>
    <s v="Търговище"/>
    <s v="Търговище"/>
    <x v="97"/>
    <s v="&quot;Диагностично консултативен център Свети Иван Рилски&quot; ООД "/>
    <n v="2"/>
    <n v="0"/>
    <n v="0"/>
    <n v="1"/>
    <n v="1"/>
    <n v="668.88"/>
    <n v="0"/>
  </r>
  <r>
    <n v="11"/>
    <n v="2023"/>
    <n v="104"/>
    <x v="25"/>
    <s v="Хасково"/>
    <s v="Димитровград"/>
    <x v="98"/>
    <s v=" ЕТ &quot;Д-ХИСТО-Д-Р-ДИМИТЪР ДИМИТРОВ&quot;"/>
    <n v="2"/>
    <n v="0"/>
    <n v="0"/>
    <n v="1"/>
    <n v="1"/>
    <n v="668.88"/>
    <n v="0"/>
  </r>
  <r>
    <n v="11"/>
    <n v="2023"/>
    <n v="105"/>
    <x v="25"/>
    <s v="Хасково"/>
    <s v="Свиленград"/>
    <x v="99"/>
    <s v="&quot;ЕЛЕНА ГЕНЕВА&quot; ЕООД"/>
    <n v="6"/>
    <n v="0"/>
    <n v="0"/>
    <n v="1"/>
    <n v="5"/>
    <n v="2006.6399999999999"/>
    <n v="0"/>
  </r>
  <r>
    <n v="11"/>
    <n v="2023"/>
    <n v="106"/>
    <x v="25"/>
    <s v="Хасково"/>
    <s v="Хасково"/>
    <x v="100"/>
    <s v="&quot;ДКЦ 1 Хасково&quot; ЕООД "/>
    <n v="8"/>
    <n v="0"/>
    <n v="0"/>
    <n v="1"/>
    <n v="7"/>
    <n v="2675.52"/>
    <n v="0"/>
  </r>
  <r>
    <n v="11"/>
    <n v="2023"/>
    <n v="107"/>
    <x v="25"/>
    <s v="Хасково"/>
    <s v="Димитровград"/>
    <x v="101"/>
    <s v="&quot;МЕДИКА - М.Д.Л.&quot; ЕООД"/>
    <n v="3"/>
    <n v="0"/>
    <n v="0"/>
    <n v="1"/>
    <n v="2"/>
    <n v="1003.3199999999999"/>
    <n v="0"/>
  </r>
  <r>
    <n v="11"/>
    <n v="2023"/>
    <n v="108"/>
    <x v="25"/>
    <s v="Хасково"/>
    <s v="Хасково"/>
    <x v="102"/>
    <s v="&quot;СМДЛ РУСЕВ 91&quot; ЕООД "/>
    <n v="5"/>
    <n v="0"/>
    <n v="0"/>
    <n v="1"/>
    <n v="4"/>
    <n v="1672.2"/>
    <n v="0"/>
  </r>
  <r>
    <n v="11"/>
    <n v="2023"/>
    <n v="109"/>
    <x v="26"/>
    <s v="Шумен"/>
    <s v="Шумен"/>
    <x v="103"/>
    <s v="&quot;СМДЛ АВХОН ЗА ИСМП&quot; ЕООД"/>
    <n v="2"/>
    <n v="0"/>
    <n v="0"/>
    <n v="1"/>
    <n v="1"/>
    <n v="668.88"/>
    <n v="0"/>
  </r>
  <r>
    <n v="11"/>
    <n v="2023"/>
    <n v="110"/>
    <x v="26"/>
    <s v="Шумен"/>
    <s v="Шумен"/>
    <x v="104"/>
    <s v="&quot;ПЪРВА МДЛ&quot; ООД"/>
    <n v="3"/>
    <n v="0"/>
    <n v="0"/>
    <n v="1"/>
    <n v="2"/>
    <n v="1003.3199999999999"/>
    <n v="0"/>
  </r>
  <r>
    <n v="11"/>
    <n v="2023"/>
    <n v="111"/>
    <x v="27"/>
    <s v="Ямбол"/>
    <s v="Ямбол"/>
    <x v="105"/>
    <s v="МЦ ДИАНАМЕД 2001 ЕООД"/>
    <n v="1"/>
    <n v="0"/>
    <n v="0"/>
    <n v="1"/>
    <n v="0"/>
    <n v="334.4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0" firstHeaderRow="1" firstDataRow="1" firstDataCol="1" rowPageCount="1" colPageCount="1"/>
  <pivotFields count="15">
    <pivotField showAll="0"/>
    <pivotField showAll="0"/>
    <pivotField showAll="0"/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107">
        <item x="21"/>
        <item x="19"/>
        <item x="20"/>
        <item x="23"/>
        <item x="22"/>
        <item x="28"/>
        <item x="29"/>
        <item x="30"/>
        <item x="31"/>
        <item x="33"/>
        <item x="34"/>
        <item x="32"/>
        <item x="36"/>
        <item x="37"/>
        <item x="38"/>
        <item x="39"/>
        <item x="40"/>
        <item x="41"/>
        <item x="49"/>
        <item x="46"/>
        <item x="45"/>
        <item x="48"/>
        <item x="47"/>
        <item x="50"/>
        <item x="51"/>
        <item x="60"/>
        <item x="61"/>
        <item x="62"/>
        <item x="63"/>
        <item x="64"/>
        <item x="70"/>
        <item x="73"/>
        <item x="72"/>
        <item x="71"/>
        <item x="76"/>
        <item x="74"/>
        <item x="75"/>
        <item x="88"/>
        <item x="86"/>
        <item x="82"/>
        <item x="87"/>
        <item x="85"/>
        <item x="84"/>
        <item x="78"/>
        <item x="77"/>
        <item x="79"/>
        <item x="80"/>
        <item x="81"/>
        <item x="83"/>
        <item x="92"/>
        <item x="93"/>
        <item x="91"/>
        <item x="89"/>
        <item x="94"/>
        <item x="90"/>
        <item x="95"/>
        <item x="97"/>
        <item x="96"/>
        <item x="98"/>
        <item x="99"/>
        <item x="100"/>
        <item x="101"/>
        <item x="102"/>
        <item x="105"/>
        <item x="1"/>
        <item x="0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4"/>
        <item x="25"/>
        <item x="26"/>
        <item x="27"/>
        <item x="35"/>
        <item x="44"/>
        <item x="43"/>
        <item x="42"/>
        <item x="52"/>
        <item x="53"/>
        <item x="54"/>
        <item x="55"/>
        <item x="56"/>
        <item x="57"/>
        <item x="58"/>
        <item x="59"/>
        <item x="65"/>
        <item x="66"/>
        <item x="68"/>
        <item x="69"/>
        <item x="104"/>
        <item x="103"/>
        <item x="6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ageFields count="1">
    <pageField fld="3" hier="-1"/>
  </pageFields>
  <dataFields count="1">
    <dataField name="Sum of Общ брой точки по критерии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0"/>
  <sheetViews>
    <sheetView tabSelected="1" view="pageBreakPreview" topLeftCell="C1" zoomScale="90" zoomScaleNormal="100" zoomScaleSheetLayoutView="90" workbookViewId="0">
      <selection activeCell="N120" sqref="N120"/>
    </sheetView>
  </sheetViews>
  <sheetFormatPr defaultRowHeight="15" x14ac:dyDescent="0.25"/>
  <cols>
    <col min="1" max="1" width="5.140625" style="20" hidden="1" customWidth="1"/>
    <col min="2" max="2" width="9" style="20" hidden="1" customWidth="1"/>
    <col min="3" max="3" width="5" style="20" customWidth="1"/>
    <col min="4" max="4" width="6.5703125" style="20" customWidth="1"/>
    <col min="5" max="5" width="15.28515625" style="20" customWidth="1"/>
    <col min="6" max="6" width="18.140625" style="20" customWidth="1"/>
    <col min="7" max="7" width="11.42578125" style="20" customWidth="1"/>
    <col min="8" max="8" width="60.5703125" style="20" customWidth="1"/>
    <col min="9" max="9" width="9.5703125" style="20" customWidth="1"/>
    <col min="10" max="10" width="8.42578125" style="20" customWidth="1"/>
    <col min="11" max="11" width="8.85546875" style="20" customWidth="1"/>
    <col min="12" max="12" width="11.5703125" style="20" customWidth="1"/>
    <col min="13" max="13" width="11.7109375" style="20" customWidth="1"/>
    <col min="14" max="16384" width="9.140625" style="20"/>
  </cols>
  <sheetData>
    <row r="1" spans="1:14" ht="72" customHeight="1" x14ac:dyDescent="0.25">
      <c r="C1" s="50"/>
      <c r="D1" s="50"/>
      <c r="E1" s="50"/>
      <c r="F1" s="50"/>
      <c r="G1" s="50"/>
      <c r="H1" s="50"/>
      <c r="I1" s="56" t="s">
        <v>321</v>
      </c>
      <c r="J1" s="56"/>
      <c r="K1" s="56"/>
      <c r="L1" s="51"/>
      <c r="M1" s="51"/>
    </row>
    <row r="2" spans="1:14" ht="10.5" customHeight="1" x14ac:dyDescent="0.25">
      <c r="C2" s="50"/>
      <c r="D2" s="50"/>
      <c r="E2" s="50"/>
      <c r="F2" s="50"/>
      <c r="G2" s="50"/>
      <c r="H2" s="50"/>
      <c r="I2" s="50"/>
      <c r="J2" s="51"/>
      <c r="K2" s="51"/>
      <c r="L2" s="51"/>
      <c r="M2" s="51"/>
    </row>
    <row r="3" spans="1:14" ht="38.25" customHeight="1" thickBot="1" x14ac:dyDescent="0.3">
      <c r="C3" s="55" t="s">
        <v>325</v>
      </c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20.25" customHeight="1" x14ac:dyDescent="0.25">
      <c r="A4" s="57" t="s">
        <v>79</v>
      </c>
      <c r="B4" s="57" t="s">
        <v>78</v>
      </c>
      <c r="C4" s="57" t="s">
        <v>0</v>
      </c>
      <c r="D4" s="57" t="s">
        <v>1</v>
      </c>
      <c r="E4" s="57" t="s">
        <v>66</v>
      </c>
      <c r="F4" s="62" t="s">
        <v>63</v>
      </c>
      <c r="G4" s="57" t="s">
        <v>291</v>
      </c>
      <c r="H4" s="57" t="s">
        <v>65</v>
      </c>
      <c r="I4" s="59" t="s">
        <v>6</v>
      </c>
      <c r="J4" s="61" t="s">
        <v>2</v>
      </c>
      <c r="K4" s="61"/>
      <c r="L4" s="61"/>
      <c r="M4" s="61"/>
      <c r="N4" s="30"/>
    </row>
    <row r="5" spans="1:14" ht="66.75" customHeight="1" thickBot="1" x14ac:dyDescent="0.3">
      <c r="A5" s="58"/>
      <c r="B5" s="58"/>
      <c r="C5" s="58"/>
      <c r="D5" s="58"/>
      <c r="E5" s="58"/>
      <c r="F5" s="63"/>
      <c r="G5" s="58"/>
      <c r="H5" s="58"/>
      <c r="I5" s="60"/>
      <c r="J5" s="19" t="s">
        <v>292</v>
      </c>
      <c r="K5" s="19" t="s">
        <v>293</v>
      </c>
      <c r="L5" s="19" t="s">
        <v>67</v>
      </c>
      <c r="M5" s="19" t="s">
        <v>5</v>
      </c>
    </row>
    <row r="6" spans="1:14" ht="17.25" customHeight="1" thickTop="1" x14ac:dyDescent="0.25">
      <c r="A6" s="36">
        <v>11</v>
      </c>
      <c r="B6" s="36">
        <v>2023</v>
      </c>
      <c r="C6" s="42"/>
      <c r="D6" s="39"/>
      <c r="E6" s="39" t="s">
        <v>68</v>
      </c>
      <c r="F6" s="40"/>
      <c r="G6" s="40"/>
      <c r="H6" s="40"/>
      <c r="I6" s="41">
        <f>SUM(I7:I120)</f>
        <v>308</v>
      </c>
      <c r="J6" s="41">
        <f t="shared" ref="J6:M6" si="0">SUM(J7:J120)</f>
        <v>1</v>
      </c>
      <c r="K6" s="41">
        <f t="shared" si="0"/>
        <v>8</v>
      </c>
      <c r="L6" s="41">
        <f t="shared" si="0"/>
        <v>137</v>
      </c>
      <c r="M6" s="41">
        <f t="shared" si="0"/>
        <v>162</v>
      </c>
      <c r="N6" s="21"/>
    </row>
    <row r="7" spans="1:14" s="21" customFormat="1" ht="25.5" x14ac:dyDescent="0.2">
      <c r="A7" s="32">
        <v>11</v>
      </c>
      <c r="B7" s="32">
        <v>2023</v>
      </c>
      <c r="C7" s="33">
        <v>1</v>
      </c>
      <c r="D7" s="33" t="s">
        <v>7</v>
      </c>
      <c r="E7" s="34" t="s">
        <v>8</v>
      </c>
      <c r="F7" s="35" t="s">
        <v>8</v>
      </c>
      <c r="G7" s="53" t="s">
        <v>201</v>
      </c>
      <c r="H7" s="37" t="s">
        <v>202</v>
      </c>
      <c r="I7" s="33">
        <v>2</v>
      </c>
      <c r="J7" s="33">
        <v>0</v>
      </c>
      <c r="K7" s="33">
        <v>0</v>
      </c>
      <c r="L7" s="33">
        <v>1</v>
      </c>
      <c r="M7" s="33">
        <v>1</v>
      </c>
    </row>
    <row r="8" spans="1:14" s="21" customFormat="1" ht="12.75" x14ac:dyDescent="0.2">
      <c r="A8" s="32">
        <v>11</v>
      </c>
      <c r="B8" s="32">
        <v>2023</v>
      </c>
      <c r="C8" s="33">
        <v>2</v>
      </c>
      <c r="D8" s="33" t="s">
        <v>7</v>
      </c>
      <c r="E8" s="34" t="s">
        <v>8</v>
      </c>
      <c r="F8" s="35" t="s">
        <v>8</v>
      </c>
      <c r="G8" s="53" t="s">
        <v>203</v>
      </c>
      <c r="H8" s="37" t="s">
        <v>204</v>
      </c>
      <c r="I8" s="33">
        <v>2</v>
      </c>
      <c r="J8" s="33">
        <v>0</v>
      </c>
      <c r="K8" s="33">
        <v>0</v>
      </c>
      <c r="L8" s="33">
        <v>1</v>
      </c>
      <c r="M8" s="33">
        <v>1</v>
      </c>
    </row>
    <row r="9" spans="1:14" s="21" customFormat="1" ht="12.75" x14ac:dyDescent="0.2">
      <c r="A9" s="32">
        <v>11</v>
      </c>
      <c r="B9" s="32">
        <v>2023</v>
      </c>
      <c r="C9" s="33">
        <v>3</v>
      </c>
      <c r="D9" s="33" t="s">
        <v>7</v>
      </c>
      <c r="E9" s="34" t="s">
        <v>8</v>
      </c>
      <c r="F9" s="35" t="s">
        <v>205</v>
      </c>
      <c r="G9" s="53" t="s">
        <v>206</v>
      </c>
      <c r="H9" s="37" t="s">
        <v>207</v>
      </c>
      <c r="I9" s="33">
        <v>2</v>
      </c>
      <c r="J9" s="33">
        <v>0</v>
      </c>
      <c r="K9" s="33">
        <v>0</v>
      </c>
      <c r="L9" s="33">
        <v>1</v>
      </c>
      <c r="M9" s="33">
        <v>1</v>
      </c>
    </row>
    <row r="10" spans="1:14" s="21" customFormat="1" ht="25.5" x14ac:dyDescent="0.2">
      <c r="A10" s="32">
        <v>11</v>
      </c>
      <c r="B10" s="32">
        <v>2023</v>
      </c>
      <c r="C10" s="33">
        <v>4</v>
      </c>
      <c r="D10" s="33" t="s">
        <v>9</v>
      </c>
      <c r="E10" s="34" t="s">
        <v>10</v>
      </c>
      <c r="F10" s="35" t="s">
        <v>262</v>
      </c>
      <c r="G10" s="53" t="s">
        <v>263</v>
      </c>
      <c r="H10" s="37" t="s">
        <v>264</v>
      </c>
      <c r="I10" s="33">
        <v>3</v>
      </c>
      <c r="J10" s="33">
        <v>0</v>
      </c>
      <c r="K10" s="33">
        <v>0</v>
      </c>
      <c r="L10" s="33">
        <v>1</v>
      </c>
      <c r="M10" s="33">
        <v>2</v>
      </c>
    </row>
    <row r="11" spans="1:14" s="21" customFormat="1" ht="12" customHeight="1" x14ac:dyDescent="0.2">
      <c r="A11" s="32">
        <v>11</v>
      </c>
      <c r="B11" s="32">
        <v>2023</v>
      </c>
      <c r="C11" s="33">
        <v>5</v>
      </c>
      <c r="D11" s="33" t="s">
        <v>9</v>
      </c>
      <c r="E11" s="34" t="s">
        <v>10</v>
      </c>
      <c r="F11" s="35" t="s">
        <v>10</v>
      </c>
      <c r="G11" s="53" t="s">
        <v>265</v>
      </c>
      <c r="H11" s="37" t="s">
        <v>266</v>
      </c>
      <c r="I11" s="33">
        <v>5</v>
      </c>
      <c r="J11" s="33">
        <v>0</v>
      </c>
      <c r="K11" s="33">
        <v>0</v>
      </c>
      <c r="L11" s="33">
        <v>2</v>
      </c>
      <c r="M11" s="33">
        <v>3</v>
      </c>
    </row>
    <row r="12" spans="1:14" s="21" customFormat="1" ht="12.75" x14ac:dyDescent="0.2">
      <c r="A12" s="32">
        <v>11</v>
      </c>
      <c r="B12" s="32">
        <v>2023</v>
      </c>
      <c r="C12" s="33">
        <v>6</v>
      </c>
      <c r="D12" s="33" t="s">
        <v>9</v>
      </c>
      <c r="E12" s="34" t="s">
        <v>10</v>
      </c>
      <c r="F12" s="35" t="s">
        <v>267</v>
      </c>
      <c r="G12" s="53" t="s">
        <v>265</v>
      </c>
      <c r="H12" s="37" t="s">
        <v>266</v>
      </c>
      <c r="I12" s="33">
        <v>2</v>
      </c>
      <c r="J12" s="33">
        <v>0</v>
      </c>
      <c r="K12" s="33">
        <v>0</v>
      </c>
      <c r="L12" s="33">
        <v>1</v>
      </c>
      <c r="M12" s="33">
        <v>1</v>
      </c>
    </row>
    <row r="13" spans="1:14" s="21" customFormat="1" ht="12.75" x14ac:dyDescent="0.2">
      <c r="A13" s="32">
        <v>11</v>
      </c>
      <c r="B13" s="32">
        <v>2023</v>
      </c>
      <c r="C13" s="33">
        <v>7</v>
      </c>
      <c r="D13" s="33" t="s">
        <v>9</v>
      </c>
      <c r="E13" s="34" t="s">
        <v>10</v>
      </c>
      <c r="F13" s="35" t="s">
        <v>268</v>
      </c>
      <c r="G13" s="53" t="s">
        <v>269</v>
      </c>
      <c r="H13" s="37" t="s">
        <v>270</v>
      </c>
      <c r="I13" s="33">
        <v>3</v>
      </c>
      <c r="J13" s="33">
        <v>0</v>
      </c>
      <c r="K13" s="33">
        <v>0</v>
      </c>
      <c r="L13" s="33">
        <v>1</v>
      </c>
      <c r="M13" s="33">
        <v>2</v>
      </c>
    </row>
    <row r="14" spans="1:14" s="21" customFormat="1" ht="13.5" customHeight="1" x14ac:dyDescent="0.2">
      <c r="A14" s="32">
        <v>11</v>
      </c>
      <c r="B14" s="32">
        <v>2023</v>
      </c>
      <c r="C14" s="33">
        <v>8</v>
      </c>
      <c r="D14" s="33" t="s">
        <v>9</v>
      </c>
      <c r="E14" s="34" t="s">
        <v>10</v>
      </c>
      <c r="F14" s="35" t="s">
        <v>271</v>
      </c>
      <c r="G14" s="53" t="s">
        <v>272</v>
      </c>
      <c r="H14" s="37" t="s">
        <v>273</v>
      </c>
      <c r="I14" s="33">
        <v>1</v>
      </c>
      <c r="J14" s="33">
        <v>0</v>
      </c>
      <c r="K14" s="33">
        <v>0</v>
      </c>
      <c r="L14" s="33">
        <v>1</v>
      </c>
      <c r="M14" s="33">
        <v>0</v>
      </c>
    </row>
    <row r="15" spans="1:14" s="21" customFormat="1" ht="12.75" x14ac:dyDescent="0.2">
      <c r="A15" s="32">
        <v>11</v>
      </c>
      <c r="B15" s="32">
        <v>2023</v>
      </c>
      <c r="C15" s="33">
        <v>9</v>
      </c>
      <c r="D15" s="33" t="s">
        <v>9</v>
      </c>
      <c r="E15" s="34" t="s">
        <v>10</v>
      </c>
      <c r="F15" s="35" t="s">
        <v>274</v>
      </c>
      <c r="G15" s="53" t="s">
        <v>275</v>
      </c>
      <c r="H15" s="37" t="s">
        <v>276</v>
      </c>
      <c r="I15" s="33">
        <v>2</v>
      </c>
      <c r="J15" s="33">
        <v>0</v>
      </c>
      <c r="K15" s="33">
        <v>0</v>
      </c>
      <c r="L15" s="33">
        <v>1</v>
      </c>
      <c r="M15" s="33">
        <v>1</v>
      </c>
    </row>
    <row r="16" spans="1:14" s="21" customFormat="1" ht="12.75" x14ac:dyDescent="0.2">
      <c r="A16" s="32">
        <v>11</v>
      </c>
      <c r="B16" s="32">
        <v>2023</v>
      </c>
      <c r="C16" s="33">
        <v>10</v>
      </c>
      <c r="D16" s="33" t="s">
        <v>11</v>
      </c>
      <c r="E16" s="34" t="s">
        <v>12</v>
      </c>
      <c r="F16" s="35" t="s">
        <v>80</v>
      </c>
      <c r="G16" s="53" t="s">
        <v>81</v>
      </c>
      <c r="H16" s="35" t="s">
        <v>82</v>
      </c>
      <c r="I16" s="33">
        <v>2</v>
      </c>
      <c r="J16" s="33">
        <v>0</v>
      </c>
      <c r="K16" s="33">
        <v>0</v>
      </c>
      <c r="L16" s="33">
        <v>1</v>
      </c>
      <c r="M16" s="33">
        <v>1</v>
      </c>
    </row>
    <row r="17" spans="1:13" s="21" customFormat="1" ht="12.75" x14ac:dyDescent="0.2">
      <c r="A17" s="32">
        <v>11</v>
      </c>
      <c r="B17" s="32">
        <v>2023</v>
      </c>
      <c r="C17" s="33">
        <v>11</v>
      </c>
      <c r="D17" s="33" t="s">
        <v>11</v>
      </c>
      <c r="E17" s="34" t="s">
        <v>12</v>
      </c>
      <c r="F17" s="35" t="s">
        <v>83</v>
      </c>
      <c r="G17" s="53" t="s">
        <v>84</v>
      </c>
      <c r="H17" s="35" t="s">
        <v>85</v>
      </c>
      <c r="I17" s="33">
        <v>2</v>
      </c>
      <c r="J17" s="33">
        <v>0</v>
      </c>
      <c r="K17" s="33">
        <v>0</v>
      </c>
      <c r="L17" s="33">
        <v>1</v>
      </c>
      <c r="M17" s="33">
        <v>1</v>
      </c>
    </row>
    <row r="18" spans="1:13" s="21" customFormat="1" ht="12.75" x14ac:dyDescent="0.2">
      <c r="A18" s="32">
        <v>11</v>
      </c>
      <c r="B18" s="32">
        <v>2023</v>
      </c>
      <c r="C18" s="33">
        <v>12</v>
      </c>
      <c r="D18" s="33" t="s">
        <v>11</v>
      </c>
      <c r="E18" s="34" t="s">
        <v>12</v>
      </c>
      <c r="F18" s="35" t="s">
        <v>86</v>
      </c>
      <c r="G18" s="53" t="s">
        <v>87</v>
      </c>
      <c r="H18" s="35" t="s">
        <v>88</v>
      </c>
      <c r="I18" s="33">
        <v>2</v>
      </c>
      <c r="J18" s="33">
        <v>0</v>
      </c>
      <c r="K18" s="33">
        <v>0</v>
      </c>
      <c r="L18" s="33">
        <v>1</v>
      </c>
      <c r="M18" s="33">
        <v>1</v>
      </c>
    </row>
    <row r="19" spans="1:13" s="21" customFormat="1" ht="12.75" x14ac:dyDescent="0.2">
      <c r="A19" s="32">
        <v>11</v>
      </c>
      <c r="B19" s="32">
        <v>2023</v>
      </c>
      <c r="C19" s="33">
        <v>13</v>
      </c>
      <c r="D19" s="33" t="s">
        <v>11</v>
      </c>
      <c r="E19" s="34" t="s">
        <v>12</v>
      </c>
      <c r="F19" s="43" t="s">
        <v>312</v>
      </c>
      <c r="G19" s="53" t="s">
        <v>313</v>
      </c>
      <c r="H19" s="38" t="s">
        <v>314</v>
      </c>
      <c r="I19" s="33">
        <v>2</v>
      </c>
      <c r="J19" s="33">
        <v>0</v>
      </c>
      <c r="K19" s="33">
        <v>0</v>
      </c>
      <c r="L19" s="33">
        <v>1</v>
      </c>
      <c r="M19" s="33">
        <v>1</v>
      </c>
    </row>
    <row r="20" spans="1:13" s="21" customFormat="1" ht="14.25" customHeight="1" x14ac:dyDescent="0.2">
      <c r="A20" s="32">
        <v>11</v>
      </c>
      <c r="B20" s="32">
        <v>2023</v>
      </c>
      <c r="C20" s="33">
        <v>14</v>
      </c>
      <c r="D20" s="33" t="s">
        <v>11</v>
      </c>
      <c r="E20" s="34" t="s">
        <v>12</v>
      </c>
      <c r="F20" s="43" t="s">
        <v>312</v>
      </c>
      <c r="G20" s="53" t="s">
        <v>315</v>
      </c>
      <c r="H20" s="38" t="s">
        <v>316</v>
      </c>
      <c r="I20" s="33">
        <v>2</v>
      </c>
      <c r="J20" s="33">
        <v>0</v>
      </c>
      <c r="K20" s="33">
        <v>0</v>
      </c>
      <c r="L20" s="33">
        <v>1</v>
      </c>
      <c r="M20" s="33">
        <v>1</v>
      </c>
    </row>
    <row r="21" spans="1:13" s="21" customFormat="1" ht="12.75" x14ac:dyDescent="0.2">
      <c r="A21" s="32">
        <v>11</v>
      </c>
      <c r="B21" s="32">
        <v>2023</v>
      </c>
      <c r="C21" s="33">
        <v>15</v>
      </c>
      <c r="D21" s="33" t="s">
        <v>13</v>
      </c>
      <c r="E21" s="34" t="s">
        <v>14</v>
      </c>
      <c r="F21" s="43" t="s">
        <v>14</v>
      </c>
      <c r="G21" s="53" t="s">
        <v>183</v>
      </c>
      <c r="H21" s="38" t="s">
        <v>184</v>
      </c>
      <c r="I21" s="33">
        <v>6</v>
      </c>
      <c r="J21" s="33">
        <v>0</v>
      </c>
      <c r="K21" s="33">
        <v>0</v>
      </c>
      <c r="L21" s="33">
        <v>3</v>
      </c>
      <c r="M21" s="33">
        <v>3</v>
      </c>
    </row>
    <row r="22" spans="1:13" s="21" customFormat="1" ht="12.75" x14ac:dyDescent="0.2">
      <c r="A22" s="32">
        <v>11</v>
      </c>
      <c r="B22" s="32">
        <v>2023</v>
      </c>
      <c r="C22" s="33">
        <v>16</v>
      </c>
      <c r="D22" s="33" t="s">
        <v>13</v>
      </c>
      <c r="E22" s="34" t="s">
        <v>14</v>
      </c>
      <c r="F22" s="43" t="s">
        <v>188</v>
      </c>
      <c r="G22" s="53" t="s">
        <v>189</v>
      </c>
      <c r="H22" s="38" t="s">
        <v>190</v>
      </c>
      <c r="I22" s="33">
        <v>2</v>
      </c>
      <c r="J22" s="33">
        <v>0</v>
      </c>
      <c r="K22" s="33">
        <v>0</v>
      </c>
      <c r="L22" s="33">
        <v>1</v>
      </c>
      <c r="M22" s="33">
        <v>1</v>
      </c>
    </row>
    <row r="23" spans="1:13" s="21" customFormat="1" ht="12.75" x14ac:dyDescent="0.2">
      <c r="A23" s="32">
        <v>11</v>
      </c>
      <c r="B23" s="32">
        <v>2023</v>
      </c>
      <c r="C23" s="33">
        <v>17</v>
      </c>
      <c r="D23" s="33" t="s">
        <v>13</v>
      </c>
      <c r="E23" s="34" t="s">
        <v>14</v>
      </c>
      <c r="F23" s="43" t="s">
        <v>185</v>
      </c>
      <c r="G23" s="53" t="s">
        <v>186</v>
      </c>
      <c r="H23" s="38" t="s">
        <v>187</v>
      </c>
      <c r="I23" s="33">
        <v>2</v>
      </c>
      <c r="J23" s="33">
        <v>0</v>
      </c>
      <c r="K23" s="33">
        <v>0</v>
      </c>
      <c r="L23" s="33">
        <v>1</v>
      </c>
      <c r="M23" s="33">
        <v>1</v>
      </c>
    </row>
    <row r="24" spans="1:13" s="21" customFormat="1" ht="12" customHeight="1" x14ac:dyDescent="0.2">
      <c r="A24" s="32">
        <v>11</v>
      </c>
      <c r="B24" s="32">
        <v>2023</v>
      </c>
      <c r="C24" s="33">
        <v>18</v>
      </c>
      <c r="D24" s="33" t="s">
        <v>13</v>
      </c>
      <c r="E24" s="34" t="s">
        <v>14</v>
      </c>
      <c r="F24" s="43" t="s">
        <v>188</v>
      </c>
      <c r="G24" s="53" t="s">
        <v>191</v>
      </c>
      <c r="H24" s="38" t="s">
        <v>192</v>
      </c>
      <c r="I24" s="33">
        <v>2</v>
      </c>
      <c r="J24" s="33">
        <v>0</v>
      </c>
      <c r="K24" s="33">
        <v>0</v>
      </c>
      <c r="L24" s="33">
        <v>1</v>
      </c>
      <c r="M24" s="33">
        <v>1</v>
      </c>
    </row>
    <row r="25" spans="1:13" s="21" customFormat="1" ht="12.75" x14ac:dyDescent="0.2">
      <c r="A25" s="32">
        <v>11</v>
      </c>
      <c r="B25" s="32">
        <v>2023</v>
      </c>
      <c r="C25" s="33">
        <v>19</v>
      </c>
      <c r="D25" s="33" t="s">
        <v>13</v>
      </c>
      <c r="E25" s="34" t="s">
        <v>14</v>
      </c>
      <c r="F25" s="43" t="s">
        <v>193</v>
      </c>
      <c r="G25" s="53" t="s">
        <v>194</v>
      </c>
      <c r="H25" s="38" t="s">
        <v>195</v>
      </c>
      <c r="I25" s="33">
        <v>2</v>
      </c>
      <c r="J25" s="33">
        <v>0</v>
      </c>
      <c r="K25" s="33">
        <v>0</v>
      </c>
      <c r="L25" s="33">
        <v>1</v>
      </c>
      <c r="M25" s="33">
        <v>1</v>
      </c>
    </row>
    <row r="26" spans="1:13" s="21" customFormat="1" ht="12.75" x14ac:dyDescent="0.2">
      <c r="A26" s="32">
        <v>11</v>
      </c>
      <c r="B26" s="32">
        <v>2023</v>
      </c>
      <c r="C26" s="33">
        <v>20</v>
      </c>
      <c r="D26" s="33" t="s">
        <v>13</v>
      </c>
      <c r="E26" s="34" t="s">
        <v>14</v>
      </c>
      <c r="F26" s="35" t="s">
        <v>196</v>
      </c>
      <c r="G26" s="53" t="s">
        <v>197</v>
      </c>
      <c r="H26" s="37" t="s">
        <v>198</v>
      </c>
      <c r="I26" s="33">
        <v>2</v>
      </c>
      <c r="J26" s="33">
        <v>0</v>
      </c>
      <c r="K26" s="33">
        <v>0</v>
      </c>
      <c r="L26" s="33">
        <v>1</v>
      </c>
      <c r="M26" s="33">
        <v>1</v>
      </c>
    </row>
    <row r="27" spans="1:13" s="21" customFormat="1" ht="12.75" x14ac:dyDescent="0.2">
      <c r="A27" s="32">
        <v>11</v>
      </c>
      <c r="B27" s="32">
        <v>2023</v>
      </c>
      <c r="C27" s="33">
        <v>21</v>
      </c>
      <c r="D27" s="33" t="s">
        <v>15</v>
      </c>
      <c r="E27" s="34" t="s">
        <v>16</v>
      </c>
      <c r="F27" s="35" t="s">
        <v>16</v>
      </c>
      <c r="G27" s="53" t="s">
        <v>93</v>
      </c>
      <c r="H27" s="37" t="s">
        <v>94</v>
      </c>
      <c r="I27" s="33">
        <v>3</v>
      </c>
      <c r="J27" s="33">
        <v>0</v>
      </c>
      <c r="K27" s="33">
        <v>0</v>
      </c>
      <c r="L27" s="33">
        <v>1</v>
      </c>
      <c r="M27" s="33">
        <v>2</v>
      </c>
    </row>
    <row r="28" spans="1:13" s="21" customFormat="1" ht="12.75" x14ac:dyDescent="0.2">
      <c r="A28" s="32">
        <v>11</v>
      </c>
      <c r="B28" s="32">
        <v>2023</v>
      </c>
      <c r="C28" s="33">
        <v>22</v>
      </c>
      <c r="D28" s="33" t="s">
        <v>17</v>
      </c>
      <c r="E28" s="34" t="s">
        <v>18</v>
      </c>
      <c r="F28" s="35" t="s">
        <v>97</v>
      </c>
      <c r="G28" s="54">
        <v>610141006</v>
      </c>
      <c r="H28" s="37" t="s">
        <v>98</v>
      </c>
      <c r="I28" s="33">
        <v>2</v>
      </c>
      <c r="J28" s="33">
        <v>0</v>
      </c>
      <c r="K28" s="33">
        <v>0</v>
      </c>
      <c r="L28" s="33">
        <v>1</v>
      </c>
      <c r="M28" s="33">
        <v>1</v>
      </c>
    </row>
    <row r="29" spans="1:13" s="21" customFormat="1" ht="12" customHeight="1" x14ac:dyDescent="0.2">
      <c r="A29" s="32">
        <v>11</v>
      </c>
      <c r="B29" s="32">
        <v>2023</v>
      </c>
      <c r="C29" s="33">
        <v>23</v>
      </c>
      <c r="D29" s="33" t="s">
        <v>17</v>
      </c>
      <c r="E29" s="34" t="s">
        <v>18</v>
      </c>
      <c r="F29" s="35" t="s">
        <v>99</v>
      </c>
      <c r="G29" s="54">
        <v>610141008</v>
      </c>
      <c r="H29" s="37" t="s">
        <v>100</v>
      </c>
      <c r="I29" s="33">
        <v>2</v>
      </c>
      <c r="J29" s="33">
        <v>0</v>
      </c>
      <c r="K29" s="33">
        <v>0</v>
      </c>
      <c r="L29" s="33">
        <v>1</v>
      </c>
      <c r="M29" s="33">
        <v>1</v>
      </c>
    </row>
    <row r="30" spans="1:13" s="21" customFormat="1" ht="12.75" x14ac:dyDescent="0.2">
      <c r="A30" s="32">
        <v>11</v>
      </c>
      <c r="B30" s="32">
        <v>2023</v>
      </c>
      <c r="C30" s="33">
        <v>24</v>
      </c>
      <c r="D30" s="33" t="s">
        <v>17</v>
      </c>
      <c r="E30" s="34" t="s">
        <v>18</v>
      </c>
      <c r="F30" s="35" t="s">
        <v>99</v>
      </c>
      <c r="G30" s="54">
        <v>610131010</v>
      </c>
      <c r="H30" s="37" t="s">
        <v>101</v>
      </c>
      <c r="I30" s="33">
        <v>3</v>
      </c>
      <c r="J30" s="33">
        <v>0</v>
      </c>
      <c r="K30" s="33">
        <v>0</v>
      </c>
      <c r="L30" s="33">
        <v>1</v>
      </c>
      <c r="M30" s="33">
        <v>2</v>
      </c>
    </row>
    <row r="31" spans="1:13" s="21" customFormat="1" ht="12.75" x14ac:dyDescent="0.2">
      <c r="A31" s="32">
        <v>11</v>
      </c>
      <c r="B31" s="32">
        <v>2023</v>
      </c>
      <c r="C31" s="33">
        <v>25</v>
      </c>
      <c r="D31" s="33" t="s">
        <v>17</v>
      </c>
      <c r="E31" s="34" t="s">
        <v>18</v>
      </c>
      <c r="F31" s="35" t="s">
        <v>102</v>
      </c>
      <c r="G31" s="54">
        <v>631141001</v>
      </c>
      <c r="H31" s="37" t="s">
        <v>103</v>
      </c>
      <c r="I31" s="33">
        <v>3</v>
      </c>
      <c r="J31" s="33">
        <v>0</v>
      </c>
      <c r="K31" s="33">
        <v>0</v>
      </c>
      <c r="L31" s="33">
        <v>1</v>
      </c>
      <c r="M31" s="33">
        <v>2</v>
      </c>
    </row>
    <row r="32" spans="1:13" s="21" customFormat="1" ht="12.75" x14ac:dyDescent="0.2">
      <c r="A32" s="32">
        <v>11</v>
      </c>
      <c r="B32" s="32">
        <v>2023</v>
      </c>
      <c r="C32" s="33">
        <v>26</v>
      </c>
      <c r="D32" s="33" t="s">
        <v>17</v>
      </c>
      <c r="E32" s="34" t="s">
        <v>18</v>
      </c>
      <c r="F32" s="35" t="s">
        <v>104</v>
      </c>
      <c r="G32" s="54">
        <v>620141002</v>
      </c>
      <c r="H32" s="37" t="s">
        <v>105</v>
      </c>
      <c r="I32" s="33">
        <v>2</v>
      </c>
      <c r="J32" s="33">
        <v>0</v>
      </c>
      <c r="K32" s="33">
        <v>0</v>
      </c>
      <c r="L32" s="33">
        <v>1</v>
      </c>
      <c r="M32" s="33">
        <v>1</v>
      </c>
    </row>
    <row r="33" spans="1:13" s="21" customFormat="1" ht="15" customHeight="1" x14ac:dyDescent="0.2">
      <c r="A33" s="32">
        <v>11</v>
      </c>
      <c r="B33" s="32">
        <v>2023</v>
      </c>
      <c r="C33" s="33">
        <v>27</v>
      </c>
      <c r="D33" s="33" t="s">
        <v>19</v>
      </c>
      <c r="E33" s="34" t="s">
        <v>20</v>
      </c>
      <c r="F33" s="35" t="s">
        <v>20</v>
      </c>
      <c r="G33" s="53" t="s">
        <v>208</v>
      </c>
      <c r="H33" s="37" t="s">
        <v>209</v>
      </c>
      <c r="I33" s="33">
        <v>3</v>
      </c>
      <c r="J33" s="33">
        <v>0</v>
      </c>
      <c r="K33" s="33">
        <v>0</v>
      </c>
      <c r="L33" s="33">
        <v>1</v>
      </c>
      <c r="M33" s="33">
        <v>2</v>
      </c>
    </row>
    <row r="34" spans="1:13" s="21" customFormat="1" ht="12.75" x14ac:dyDescent="0.2">
      <c r="A34" s="32">
        <v>11</v>
      </c>
      <c r="B34" s="32">
        <v>2023</v>
      </c>
      <c r="C34" s="33">
        <v>28</v>
      </c>
      <c r="D34" s="33" t="s">
        <v>19</v>
      </c>
      <c r="E34" s="34" t="s">
        <v>20</v>
      </c>
      <c r="F34" s="35" t="s">
        <v>20</v>
      </c>
      <c r="G34" s="53" t="s">
        <v>210</v>
      </c>
      <c r="H34" s="37" t="s">
        <v>211</v>
      </c>
      <c r="I34" s="33">
        <v>5</v>
      </c>
      <c r="J34" s="33">
        <v>0</v>
      </c>
      <c r="K34" s="33">
        <v>0</v>
      </c>
      <c r="L34" s="33">
        <v>2</v>
      </c>
      <c r="M34" s="33">
        <v>3</v>
      </c>
    </row>
    <row r="35" spans="1:13" s="21" customFormat="1" ht="12.75" x14ac:dyDescent="0.2">
      <c r="A35" s="32">
        <v>11</v>
      </c>
      <c r="B35" s="32">
        <v>2023</v>
      </c>
      <c r="C35" s="33">
        <v>29</v>
      </c>
      <c r="D35" s="33" t="s">
        <v>19</v>
      </c>
      <c r="E35" s="34" t="s">
        <v>20</v>
      </c>
      <c r="F35" s="35" t="s">
        <v>215</v>
      </c>
      <c r="G35" s="53" t="s">
        <v>216</v>
      </c>
      <c r="H35" s="37" t="s">
        <v>217</v>
      </c>
      <c r="I35" s="33">
        <v>4</v>
      </c>
      <c r="J35" s="33">
        <v>0</v>
      </c>
      <c r="K35" s="33">
        <v>0</v>
      </c>
      <c r="L35" s="33">
        <v>1</v>
      </c>
      <c r="M35" s="33">
        <v>3</v>
      </c>
    </row>
    <row r="36" spans="1:13" s="21" customFormat="1" ht="12.75" x14ac:dyDescent="0.2">
      <c r="A36" s="32">
        <v>11</v>
      </c>
      <c r="B36" s="32">
        <v>2023</v>
      </c>
      <c r="C36" s="33">
        <v>30</v>
      </c>
      <c r="D36" s="33" t="s">
        <v>21</v>
      </c>
      <c r="E36" s="34" t="s">
        <v>22</v>
      </c>
      <c r="F36" s="35" t="s">
        <v>106</v>
      </c>
      <c r="G36" s="53">
        <v>803131001</v>
      </c>
      <c r="H36" s="37" t="s">
        <v>107</v>
      </c>
      <c r="I36" s="33">
        <v>7</v>
      </c>
      <c r="J36" s="33">
        <v>0</v>
      </c>
      <c r="K36" s="33">
        <v>0</v>
      </c>
      <c r="L36" s="33">
        <v>2</v>
      </c>
      <c r="M36" s="33">
        <v>5</v>
      </c>
    </row>
    <row r="37" spans="1:13" s="21" customFormat="1" ht="12.75" x14ac:dyDescent="0.2">
      <c r="A37" s="32">
        <v>11</v>
      </c>
      <c r="B37" s="32">
        <v>2023</v>
      </c>
      <c r="C37" s="33">
        <v>31</v>
      </c>
      <c r="D37" s="33" t="s">
        <v>21</v>
      </c>
      <c r="E37" s="34" t="s">
        <v>22</v>
      </c>
      <c r="F37" s="35" t="s">
        <v>108</v>
      </c>
      <c r="G37" s="54">
        <v>812131001</v>
      </c>
      <c r="H37" s="37" t="s">
        <v>109</v>
      </c>
      <c r="I37" s="33">
        <v>5</v>
      </c>
      <c r="J37" s="33">
        <v>0</v>
      </c>
      <c r="K37" s="33">
        <v>0</v>
      </c>
      <c r="L37" s="33">
        <v>2</v>
      </c>
      <c r="M37" s="33">
        <v>3</v>
      </c>
    </row>
    <row r="38" spans="1:13" s="21" customFormat="1" ht="12.75" x14ac:dyDescent="0.2">
      <c r="A38" s="32">
        <v>11</v>
      </c>
      <c r="B38" s="32">
        <v>2023</v>
      </c>
      <c r="C38" s="33">
        <v>32</v>
      </c>
      <c r="D38" s="33" t="s">
        <v>21</v>
      </c>
      <c r="E38" s="34" t="s">
        <v>22</v>
      </c>
      <c r="F38" s="35" t="s">
        <v>110</v>
      </c>
      <c r="G38" s="54">
        <v>817131001</v>
      </c>
      <c r="H38" s="37" t="s">
        <v>111</v>
      </c>
      <c r="I38" s="33">
        <v>6</v>
      </c>
      <c r="J38" s="33">
        <v>0</v>
      </c>
      <c r="K38" s="33">
        <v>0</v>
      </c>
      <c r="L38" s="33">
        <v>2</v>
      </c>
      <c r="M38" s="33">
        <v>4</v>
      </c>
    </row>
    <row r="39" spans="1:13" s="21" customFormat="1" ht="12.75" x14ac:dyDescent="0.2">
      <c r="A39" s="32">
        <v>11</v>
      </c>
      <c r="B39" s="32">
        <v>2023</v>
      </c>
      <c r="C39" s="33">
        <v>33</v>
      </c>
      <c r="D39" s="33" t="s">
        <v>21</v>
      </c>
      <c r="E39" s="34" t="s">
        <v>22</v>
      </c>
      <c r="F39" s="35" t="s">
        <v>112</v>
      </c>
      <c r="G39" s="54">
        <v>827131002</v>
      </c>
      <c r="H39" s="37" t="s">
        <v>113</v>
      </c>
      <c r="I39" s="33">
        <v>7</v>
      </c>
      <c r="J39" s="33">
        <v>0</v>
      </c>
      <c r="K39" s="33">
        <v>0</v>
      </c>
      <c r="L39" s="33">
        <v>2</v>
      </c>
      <c r="M39" s="33">
        <v>5</v>
      </c>
    </row>
    <row r="40" spans="1:13" s="21" customFormat="1" ht="12.75" x14ac:dyDescent="0.2">
      <c r="A40" s="32">
        <v>11</v>
      </c>
      <c r="B40" s="32">
        <v>2023</v>
      </c>
      <c r="C40" s="33">
        <v>34</v>
      </c>
      <c r="D40" s="33" t="s">
        <v>21</v>
      </c>
      <c r="E40" s="34" t="s">
        <v>22</v>
      </c>
      <c r="F40" s="35" t="s">
        <v>22</v>
      </c>
      <c r="G40" s="54">
        <v>828141005</v>
      </c>
      <c r="H40" s="37" t="s">
        <v>114</v>
      </c>
      <c r="I40" s="33">
        <v>2</v>
      </c>
      <c r="J40" s="33">
        <v>0</v>
      </c>
      <c r="K40" s="33">
        <v>0</v>
      </c>
      <c r="L40" s="33">
        <v>1</v>
      </c>
      <c r="M40" s="33">
        <v>1</v>
      </c>
    </row>
    <row r="41" spans="1:13" s="21" customFormat="1" ht="12.75" x14ac:dyDescent="0.2">
      <c r="A41" s="32">
        <v>11</v>
      </c>
      <c r="B41" s="32">
        <v>2023</v>
      </c>
      <c r="C41" s="33">
        <v>35</v>
      </c>
      <c r="D41" s="33" t="s">
        <v>21</v>
      </c>
      <c r="E41" s="34" t="s">
        <v>22</v>
      </c>
      <c r="F41" s="45" t="s">
        <v>22</v>
      </c>
      <c r="G41" s="54">
        <v>828131004</v>
      </c>
      <c r="H41" s="35" t="s">
        <v>115</v>
      </c>
      <c r="I41" s="33">
        <v>2</v>
      </c>
      <c r="J41" s="33">
        <v>0</v>
      </c>
      <c r="K41" s="33">
        <v>0</v>
      </c>
      <c r="L41" s="33">
        <v>1</v>
      </c>
      <c r="M41" s="33">
        <v>1</v>
      </c>
    </row>
    <row r="42" spans="1:13" s="21" customFormat="1" ht="12.75" x14ac:dyDescent="0.2">
      <c r="A42" s="32">
        <v>11</v>
      </c>
      <c r="B42" s="32">
        <v>2023</v>
      </c>
      <c r="C42" s="33">
        <v>36</v>
      </c>
      <c r="D42" s="33" t="s">
        <v>21</v>
      </c>
      <c r="E42" s="34" t="s">
        <v>22</v>
      </c>
      <c r="F42" s="45" t="s">
        <v>22</v>
      </c>
      <c r="G42" s="54">
        <v>828134002</v>
      </c>
      <c r="H42" s="35" t="s">
        <v>116</v>
      </c>
      <c r="I42" s="33">
        <v>9</v>
      </c>
      <c r="J42" s="33">
        <v>0</v>
      </c>
      <c r="K42" s="33">
        <v>0</v>
      </c>
      <c r="L42" s="33">
        <v>1</v>
      </c>
      <c r="M42" s="33">
        <v>8</v>
      </c>
    </row>
    <row r="43" spans="1:13" s="21" customFormat="1" ht="12.75" x14ac:dyDescent="0.2">
      <c r="A43" s="32">
        <v>11</v>
      </c>
      <c r="B43" s="32">
        <v>2023</v>
      </c>
      <c r="C43" s="33">
        <v>37</v>
      </c>
      <c r="D43" s="33" t="s">
        <v>23</v>
      </c>
      <c r="E43" s="34" t="s">
        <v>24</v>
      </c>
      <c r="F43" s="45" t="s">
        <v>299</v>
      </c>
      <c r="G43" s="54" t="s">
        <v>300</v>
      </c>
      <c r="H43" s="35" t="s">
        <v>301</v>
      </c>
      <c r="I43" s="33">
        <v>3</v>
      </c>
      <c r="J43" s="33">
        <v>0</v>
      </c>
      <c r="K43" s="33">
        <v>0</v>
      </c>
      <c r="L43" s="33">
        <v>1</v>
      </c>
      <c r="M43" s="33">
        <v>2</v>
      </c>
    </row>
    <row r="44" spans="1:13" s="21" customFormat="1" ht="25.5" x14ac:dyDescent="0.2">
      <c r="A44" s="32">
        <v>11</v>
      </c>
      <c r="B44" s="32">
        <v>2023</v>
      </c>
      <c r="C44" s="33">
        <v>38</v>
      </c>
      <c r="D44" s="33" t="s">
        <v>25</v>
      </c>
      <c r="E44" s="34" t="s">
        <v>26</v>
      </c>
      <c r="F44" s="35" t="s">
        <v>219</v>
      </c>
      <c r="G44" s="53" t="s">
        <v>324</v>
      </c>
      <c r="H44" s="37" t="s">
        <v>221</v>
      </c>
      <c r="I44" s="33">
        <v>2</v>
      </c>
      <c r="J44" s="33">
        <v>0</v>
      </c>
      <c r="K44" s="33">
        <v>0</v>
      </c>
      <c r="L44" s="33">
        <v>1</v>
      </c>
      <c r="M44" s="33">
        <v>1</v>
      </c>
    </row>
    <row r="45" spans="1:13" s="21" customFormat="1" ht="12.75" x14ac:dyDescent="0.2">
      <c r="A45" s="32">
        <v>11</v>
      </c>
      <c r="B45" s="32">
        <v>2023</v>
      </c>
      <c r="C45" s="33">
        <v>39</v>
      </c>
      <c r="D45" s="33" t="s">
        <v>25</v>
      </c>
      <c r="E45" s="34" t="s">
        <v>26</v>
      </c>
      <c r="F45" s="35" t="s">
        <v>26</v>
      </c>
      <c r="G45" s="53" t="s">
        <v>322</v>
      </c>
      <c r="H45" s="37" t="s">
        <v>218</v>
      </c>
      <c r="I45" s="33">
        <v>2</v>
      </c>
      <c r="J45" s="33">
        <v>0</v>
      </c>
      <c r="K45" s="33">
        <v>0</v>
      </c>
      <c r="L45" s="33">
        <v>1</v>
      </c>
      <c r="M45" s="33">
        <v>1</v>
      </c>
    </row>
    <row r="46" spans="1:13" s="21" customFormat="1" ht="15" customHeight="1" x14ac:dyDescent="0.2">
      <c r="A46" s="32">
        <v>11</v>
      </c>
      <c r="B46" s="32">
        <v>2023</v>
      </c>
      <c r="C46" s="33">
        <v>40</v>
      </c>
      <c r="D46" s="33" t="s">
        <v>25</v>
      </c>
      <c r="E46" s="34" t="s">
        <v>26</v>
      </c>
      <c r="F46" s="35" t="s">
        <v>219</v>
      </c>
      <c r="G46" s="53" t="s">
        <v>323</v>
      </c>
      <c r="H46" s="37" t="s">
        <v>220</v>
      </c>
      <c r="I46" s="33">
        <v>2</v>
      </c>
      <c r="J46" s="33">
        <v>0</v>
      </c>
      <c r="K46" s="33">
        <v>0</v>
      </c>
      <c r="L46" s="33">
        <v>1</v>
      </c>
      <c r="M46" s="33">
        <v>1</v>
      </c>
    </row>
    <row r="47" spans="1:13" s="21" customFormat="1" ht="12.75" x14ac:dyDescent="0.2">
      <c r="A47" s="32">
        <v>11</v>
      </c>
      <c r="B47" s="32">
        <v>2023</v>
      </c>
      <c r="C47" s="33">
        <v>41</v>
      </c>
      <c r="D47" s="33" t="s">
        <v>27</v>
      </c>
      <c r="E47" s="34" t="s">
        <v>28</v>
      </c>
      <c r="F47" s="35" t="s">
        <v>28</v>
      </c>
      <c r="G47" s="53">
        <v>1118141002</v>
      </c>
      <c r="H47" s="37" t="s">
        <v>222</v>
      </c>
      <c r="I47" s="33">
        <v>4</v>
      </c>
      <c r="J47" s="33">
        <v>0</v>
      </c>
      <c r="K47" s="33">
        <v>0</v>
      </c>
      <c r="L47" s="33">
        <v>4</v>
      </c>
      <c r="M47" s="33">
        <v>0</v>
      </c>
    </row>
    <row r="48" spans="1:13" s="21" customFormat="1" ht="25.5" x14ac:dyDescent="0.2">
      <c r="A48" s="32">
        <v>11</v>
      </c>
      <c r="B48" s="32">
        <v>2023</v>
      </c>
      <c r="C48" s="33">
        <v>42</v>
      </c>
      <c r="D48" s="33" t="s">
        <v>27</v>
      </c>
      <c r="E48" s="34" t="s">
        <v>28</v>
      </c>
      <c r="F48" s="35" t="s">
        <v>223</v>
      </c>
      <c r="G48" s="53">
        <v>1119141001</v>
      </c>
      <c r="H48" s="37" t="s">
        <v>224</v>
      </c>
      <c r="I48" s="33">
        <v>1</v>
      </c>
      <c r="J48" s="33">
        <v>0</v>
      </c>
      <c r="K48" s="33">
        <v>0</v>
      </c>
      <c r="L48" s="33">
        <v>1</v>
      </c>
      <c r="M48" s="33">
        <v>0</v>
      </c>
    </row>
    <row r="49" spans="1:13" s="21" customFormat="1" ht="12.75" x14ac:dyDescent="0.2">
      <c r="A49" s="32">
        <v>11</v>
      </c>
      <c r="B49" s="32">
        <v>2023</v>
      </c>
      <c r="C49" s="33">
        <v>43</v>
      </c>
      <c r="D49" s="33" t="s">
        <v>27</v>
      </c>
      <c r="E49" s="34" t="s">
        <v>28</v>
      </c>
      <c r="F49" s="35" t="s">
        <v>225</v>
      </c>
      <c r="G49" s="53">
        <v>1134131002</v>
      </c>
      <c r="H49" s="37" t="s">
        <v>226</v>
      </c>
      <c r="I49" s="33">
        <v>1</v>
      </c>
      <c r="J49" s="33">
        <v>0</v>
      </c>
      <c r="K49" s="33">
        <v>0</v>
      </c>
      <c r="L49" s="33">
        <v>1</v>
      </c>
      <c r="M49" s="33">
        <v>0</v>
      </c>
    </row>
    <row r="50" spans="1:13" s="21" customFormat="1" ht="12.75" x14ac:dyDescent="0.2">
      <c r="A50" s="32">
        <v>11</v>
      </c>
      <c r="B50" s="32">
        <v>2023</v>
      </c>
      <c r="C50" s="33">
        <v>44</v>
      </c>
      <c r="D50" s="33" t="s">
        <v>29</v>
      </c>
      <c r="E50" s="34" t="s">
        <v>30</v>
      </c>
      <c r="F50" s="35" t="s">
        <v>227</v>
      </c>
      <c r="G50" s="53" t="s">
        <v>228</v>
      </c>
      <c r="H50" s="37" t="s">
        <v>229</v>
      </c>
      <c r="I50" s="33">
        <v>2</v>
      </c>
      <c r="J50" s="33">
        <v>0</v>
      </c>
      <c r="K50" s="33">
        <v>0</v>
      </c>
      <c r="L50" s="33">
        <v>1</v>
      </c>
      <c r="M50" s="33">
        <v>1</v>
      </c>
    </row>
    <row r="51" spans="1:13" s="21" customFormat="1" ht="12.75" x14ac:dyDescent="0.2">
      <c r="A51" s="32">
        <v>11</v>
      </c>
      <c r="B51" s="32">
        <v>2023</v>
      </c>
      <c r="C51" s="33">
        <v>45</v>
      </c>
      <c r="D51" s="33" t="s">
        <v>29</v>
      </c>
      <c r="E51" s="34" t="s">
        <v>30</v>
      </c>
      <c r="F51" s="35" t="s">
        <v>230</v>
      </c>
      <c r="G51" s="53">
        <v>1224134001</v>
      </c>
      <c r="H51" s="37" t="s">
        <v>317</v>
      </c>
      <c r="I51" s="33">
        <v>2</v>
      </c>
      <c r="J51" s="33">
        <v>0</v>
      </c>
      <c r="K51" s="33">
        <v>0</v>
      </c>
      <c r="L51" s="33">
        <v>1</v>
      </c>
      <c r="M51" s="33">
        <v>1</v>
      </c>
    </row>
    <row r="52" spans="1:13" s="21" customFormat="1" ht="12.75" x14ac:dyDescent="0.2">
      <c r="A52" s="32">
        <v>11</v>
      </c>
      <c r="B52" s="32">
        <v>2023</v>
      </c>
      <c r="C52" s="33">
        <v>46</v>
      </c>
      <c r="D52" s="33" t="s">
        <v>29</v>
      </c>
      <c r="E52" s="34" t="s">
        <v>30</v>
      </c>
      <c r="F52" s="46" t="s">
        <v>233</v>
      </c>
      <c r="G52" s="53" t="s">
        <v>234</v>
      </c>
      <c r="H52" s="37" t="s">
        <v>235</v>
      </c>
      <c r="I52" s="33">
        <v>2</v>
      </c>
      <c r="J52" s="33">
        <v>0</v>
      </c>
      <c r="K52" s="33">
        <v>0</v>
      </c>
      <c r="L52" s="33">
        <v>1</v>
      </c>
      <c r="M52" s="33">
        <v>1</v>
      </c>
    </row>
    <row r="53" spans="1:13" s="21" customFormat="1" ht="12.75" x14ac:dyDescent="0.2">
      <c r="A53" s="32">
        <v>11</v>
      </c>
      <c r="B53" s="32">
        <v>2023</v>
      </c>
      <c r="C53" s="33">
        <v>47</v>
      </c>
      <c r="D53" s="33" t="s">
        <v>31</v>
      </c>
      <c r="E53" s="34" t="s">
        <v>32</v>
      </c>
      <c r="F53" s="46" t="s">
        <v>32</v>
      </c>
      <c r="G53" s="53">
        <v>1319134002</v>
      </c>
      <c r="H53" s="37" t="s">
        <v>284</v>
      </c>
      <c r="I53" s="33">
        <v>1</v>
      </c>
      <c r="J53" s="33">
        <v>0</v>
      </c>
      <c r="K53" s="33">
        <v>0</v>
      </c>
      <c r="L53" s="33">
        <v>1</v>
      </c>
      <c r="M53" s="33">
        <v>0</v>
      </c>
    </row>
    <row r="54" spans="1:13" s="21" customFormat="1" ht="12.75" x14ac:dyDescent="0.2">
      <c r="A54" s="32">
        <v>11</v>
      </c>
      <c r="B54" s="32">
        <v>2023</v>
      </c>
      <c r="C54" s="33">
        <v>48</v>
      </c>
      <c r="D54" s="33" t="s">
        <v>31</v>
      </c>
      <c r="E54" s="34" t="s">
        <v>32</v>
      </c>
      <c r="F54" s="35" t="s">
        <v>32</v>
      </c>
      <c r="G54" s="53">
        <v>1319131003</v>
      </c>
      <c r="H54" s="37" t="s">
        <v>285</v>
      </c>
      <c r="I54" s="33">
        <v>2</v>
      </c>
      <c r="J54" s="33">
        <v>0</v>
      </c>
      <c r="K54" s="33">
        <v>0</v>
      </c>
      <c r="L54" s="33">
        <v>2</v>
      </c>
      <c r="M54" s="33">
        <v>0</v>
      </c>
    </row>
    <row r="55" spans="1:13" s="21" customFormat="1" ht="12.75" x14ac:dyDescent="0.2">
      <c r="A55" s="32">
        <v>11</v>
      </c>
      <c r="B55" s="32">
        <v>2023</v>
      </c>
      <c r="C55" s="33">
        <v>49</v>
      </c>
      <c r="D55" s="33" t="s">
        <v>31</v>
      </c>
      <c r="E55" s="34" t="s">
        <v>32</v>
      </c>
      <c r="F55" s="35" t="s">
        <v>75</v>
      </c>
      <c r="G55" s="53">
        <v>1329131001</v>
      </c>
      <c r="H55" s="37" t="s">
        <v>286</v>
      </c>
      <c r="I55" s="33">
        <v>2</v>
      </c>
      <c r="J55" s="33">
        <v>0</v>
      </c>
      <c r="K55" s="33">
        <v>0</v>
      </c>
      <c r="L55" s="33">
        <v>2</v>
      </c>
      <c r="M55" s="33">
        <v>0</v>
      </c>
    </row>
    <row r="56" spans="1:13" s="21" customFormat="1" ht="12" customHeight="1" x14ac:dyDescent="0.2">
      <c r="A56" s="32">
        <v>11</v>
      </c>
      <c r="B56" s="32">
        <v>2023</v>
      </c>
      <c r="C56" s="33">
        <v>50</v>
      </c>
      <c r="D56" s="33" t="s">
        <v>31</v>
      </c>
      <c r="E56" s="34" t="s">
        <v>32</v>
      </c>
      <c r="F56" s="35" t="s">
        <v>287</v>
      </c>
      <c r="G56" s="53">
        <v>1320131001</v>
      </c>
      <c r="H56" s="37" t="s">
        <v>288</v>
      </c>
      <c r="I56" s="33">
        <v>1</v>
      </c>
      <c r="J56" s="33">
        <v>0</v>
      </c>
      <c r="K56" s="33">
        <v>0</v>
      </c>
      <c r="L56" s="33">
        <v>1</v>
      </c>
      <c r="M56" s="33">
        <v>0</v>
      </c>
    </row>
    <row r="57" spans="1:13" s="21" customFormat="1" ht="12.75" x14ac:dyDescent="0.2">
      <c r="A57" s="32">
        <v>11</v>
      </c>
      <c r="B57" s="32">
        <v>2023</v>
      </c>
      <c r="C57" s="33">
        <v>51</v>
      </c>
      <c r="D57" s="33" t="s">
        <v>31</v>
      </c>
      <c r="E57" s="34" t="s">
        <v>32</v>
      </c>
      <c r="F57" s="35" t="s">
        <v>289</v>
      </c>
      <c r="G57" s="53">
        <v>1308134001</v>
      </c>
      <c r="H57" s="37" t="s">
        <v>290</v>
      </c>
      <c r="I57" s="33">
        <v>1</v>
      </c>
      <c r="J57" s="33">
        <v>0</v>
      </c>
      <c r="K57" s="33">
        <v>0</v>
      </c>
      <c r="L57" s="33">
        <v>1</v>
      </c>
      <c r="M57" s="33">
        <v>0</v>
      </c>
    </row>
    <row r="58" spans="1:13" s="21" customFormat="1" ht="12.75" x14ac:dyDescent="0.2">
      <c r="A58" s="32">
        <v>11</v>
      </c>
      <c r="B58" s="32">
        <v>2023</v>
      </c>
      <c r="C58" s="33">
        <v>52</v>
      </c>
      <c r="D58" s="33" t="s">
        <v>33</v>
      </c>
      <c r="E58" s="34" t="s">
        <v>34</v>
      </c>
      <c r="F58" s="35" t="s">
        <v>34</v>
      </c>
      <c r="G58" s="53">
        <v>1432131011</v>
      </c>
      <c r="H58" s="37" t="s">
        <v>181</v>
      </c>
      <c r="I58" s="33">
        <v>1</v>
      </c>
      <c r="J58" s="33">
        <v>0</v>
      </c>
      <c r="K58" s="33">
        <v>0</v>
      </c>
      <c r="L58" s="33">
        <v>1</v>
      </c>
      <c r="M58" s="33">
        <v>0</v>
      </c>
    </row>
    <row r="59" spans="1:13" s="21" customFormat="1" ht="12.75" x14ac:dyDescent="0.2">
      <c r="A59" s="32">
        <v>11</v>
      </c>
      <c r="B59" s="32">
        <v>2023</v>
      </c>
      <c r="C59" s="33">
        <v>53</v>
      </c>
      <c r="D59" s="33" t="s">
        <v>33</v>
      </c>
      <c r="E59" s="34" t="s">
        <v>34</v>
      </c>
      <c r="F59" s="43" t="s">
        <v>182</v>
      </c>
      <c r="G59" s="53">
        <v>1490141001</v>
      </c>
      <c r="H59" s="38" t="s">
        <v>296</v>
      </c>
      <c r="I59" s="33">
        <v>1</v>
      </c>
      <c r="J59" s="33">
        <v>0</v>
      </c>
      <c r="K59" s="33">
        <v>0</v>
      </c>
      <c r="L59" s="33">
        <v>1</v>
      </c>
      <c r="M59" s="33">
        <v>0</v>
      </c>
    </row>
    <row r="60" spans="1:13" s="21" customFormat="1" ht="15" customHeight="1" x14ac:dyDescent="0.2">
      <c r="A60" s="32">
        <v>11</v>
      </c>
      <c r="B60" s="32">
        <v>2023</v>
      </c>
      <c r="C60" s="33">
        <v>54</v>
      </c>
      <c r="D60" s="33" t="s">
        <v>33</v>
      </c>
      <c r="E60" s="34" t="s">
        <v>34</v>
      </c>
      <c r="F60" s="45" t="s">
        <v>34</v>
      </c>
      <c r="G60" s="53">
        <v>1432131006</v>
      </c>
      <c r="H60" s="35" t="s">
        <v>318</v>
      </c>
      <c r="I60" s="33">
        <v>1</v>
      </c>
      <c r="J60" s="33">
        <v>0</v>
      </c>
      <c r="K60" s="33">
        <v>0</v>
      </c>
      <c r="L60" s="33">
        <v>1</v>
      </c>
      <c r="M60" s="33">
        <v>0</v>
      </c>
    </row>
    <row r="61" spans="1:13" s="21" customFormat="1" ht="13.5" customHeight="1" x14ac:dyDescent="0.2">
      <c r="A61" s="32">
        <v>11</v>
      </c>
      <c r="B61" s="32">
        <v>2023</v>
      </c>
      <c r="C61" s="33">
        <v>55</v>
      </c>
      <c r="D61" s="33" t="s">
        <v>33</v>
      </c>
      <c r="E61" s="34" t="s">
        <v>34</v>
      </c>
      <c r="F61" s="35" t="s">
        <v>182</v>
      </c>
      <c r="G61" s="53">
        <v>1436131003</v>
      </c>
      <c r="H61" s="37" t="s">
        <v>326</v>
      </c>
      <c r="I61" s="33">
        <v>1</v>
      </c>
      <c r="J61" s="33">
        <v>0</v>
      </c>
      <c r="K61" s="33">
        <v>0</v>
      </c>
      <c r="L61" s="33">
        <v>1</v>
      </c>
      <c r="M61" s="33">
        <v>0</v>
      </c>
    </row>
    <row r="62" spans="1:13" s="21" customFormat="1" ht="12.75" x14ac:dyDescent="0.2">
      <c r="A62" s="32">
        <v>11</v>
      </c>
      <c r="B62" s="32">
        <v>2023</v>
      </c>
      <c r="C62" s="33">
        <v>56</v>
      </c>
      <c r="D62" s="33" t="s">
        <v>35</v>
      </c>
      <c r="E62" s="34" t="s">
        <v>36</v>
      </c>
      <c r="F62" s="35" t="s">
        <v>117</v>
      </c>
      <c r="G62" s="53" t="s">
        <v>118</v>
      </c>
      <c r="H62" s="37" t="s">
        <v>119</v>
      </c>
      <c r="I62" s="33">
        <v>3</v>
      </c>
      <c r="J62" s="33">
        <v>0</v>
      </c>
      <c r="K62" s="33">
        <v>0</v>
      </c>
      <c r="L62" s="33">
        <v>1</v>
      </c>
      <c r="M62" s="33">
        <v>2</v>
      </c>
    </row>
    <row r="63" spans="1:13" s="21" customFormat="1" ht="12.75" x14ac:dyDescent="0.2">
      <c r="A63" s="32">
        <v>11</v>
      </c>
      <c r="B63" s="32">
        <v>2023</v>
      </c>
      <c r="C63" s="33">
        <v>57</v>
      </c>
      <c r="D63" s="33" t="s">
        <v>35</v>
      </c>
      <c r="E63" s="34" t="s">
        <v>36</v>
      </c>
      <c r="F63" s="35" t="s">
        <v>120</v>
      </c>
      <c r="G63" s="53" t="s">
        <v>121</v>
      </c>
      <c r="H63" s="37" t="s">
        <v>122</v>
      </c>
      <c r="I63" s="33">
        <v>3</v>
      </c>
      <c r="J63" s="33">
        <v>0</v>
      </c>
      <c r="K63" s="33">
        <v>0</v>
      </c>
      <c r="L63" s="33">
        <v>1</v>
      </c>
      <c r="M63" s="33">
        <v>2</v>
      </c>
    </row>
    <row r="64" spans="1:13" s="21" customFormat="1" ht="12.75" x14ac:dyDescent="0.2">
      <c r="A64" s="32">
        <v>11</v>
      </c>
      <c r="B64" s="32">
        <v>2023</v>
      </c>
      <c r="C64" s="33">
        <v>58</v>
      </c>
      <c r="D64" s="33" t="s">
        <v>35</v>
      </c>
      <c r="E64" s="34" t="s">
        <v>36</v>
      </c>
      <c r="F64" s="35" t="s">
        <v>123</v>
      </c>
      <c r="G64" s="53" t="s">
        <v>124</v>
      </c>
      <c r="H64" s="37" t="s">
        <v>125</v>
      </c>
      <c r="I64" s="33">
        <v>4</v>
      </c>
      <c r="J64" s="33">
        <v>0</v>
      </c>
      <c r="K64" s="33">
        <v>0</v>
      </c>
      <c r="L64" s="33">
        <v>1</v>
      </c>
      <c r="M64" s="33">
        <v>3</v>
      </c>
    </row>
    <row r="65" spans="1:14" s="21" customFormat="1" ht="12.75" x14ac:dyDescent="0.2">
      <c r="A65" s="32">
        <v>11</v>
      </c>
      <c r="B65" s="32">
        <v>2023</v>
      </c>
      <c r="C65" s="33">
        <v>59</v>
      </c>
      <c r="D65" s="33" t="s">
        <v>35</v>
      </c>
      <c r="E65" s="34" t="s">
        <v>36</v>
      </c>
      <c r="F65" s="35" t="s">
        <v>126</v>
      </c>
      <c r="G65" s="53" t="s">
        <v>127</v>
      </c>
      <c r="H65" s="37" t="s">
        <v>128</v>
      </c>
      <c r="I65" s="33">
        <v>3</v>
      </c>
      <c r="J65" s="33">
        <v>0</v>
      </c>
      <c r="K65" s="33">
        <v>0</v>
      </c>
      <c r="L65" s="33">
        <v>1</v>
      </c>
      <c r="M65" s="33">
        <v>2</v>
      </c>
    </row>
    <row r="66" spans="1:14" s="21" customFormat="1" ht="12.75" x14ac:dyDescent="0.2">
      <c r="A66" s="32">
        <v>11</v>
      </c>
      <c r="B66" s="32">
        <v>2023</v>
      </c>
      <c r="C66" s="33">
        <v>60</v>
      </c>
      <c r="D66" s="33" t="s">
        <v>35</v>
      </c>
      <c r="E66" s="34" t="s">
        <v>36</v>
      </c>
      <c r="F66" s="43" t="s">
        <v>36</v>
      </c>
      <c r="G66" s="53" t="s">
        <v>129</v>
      </c>
      <c r="H66" s="35" t="s">
        <v>130</v>
      </c>
      <c r="I66" s="33">
        <v>3</v>
      </c>
      <c r="J66" s="33">
        <v>0</v>
      </c>
      <c r="K66" s="33">
        <v>0</v>
      </c>
      <c r="L66" s="33">
        <v>1</v>
      </c>
      <c r="M66" s="33">
        <v>2</v>
      </c>
    </row>
    <row r="67" spans="1:14" s="21" customFormat="1" ht="12.75" x14ac:dyDescent="0.2">
      <c r="A67" s="32">
        <v>11</v>
      </c>
      <c r="B67" s="32">
        <v>2023</v>
      </c>
      <c r="C67" s="33">
        <v>61</v>
      </c>
      <c r="D67" s="33" t="s">
        <v>35</v>
      </c>
      <c r="E67" s="34" t="s">
        <v>36</v>
      </c>
      <c r="F67" s="35" t="s">
        <v>131</v>
      </c>
      <c r="G67" s="53" t="s">
        <v>132</v>
      </c>
      <c r="H67" s="37" t="s">
        <v>133</v>
      </c>
      <c r="I67" s="33">
        <v>3</v>
      </c>
      <c r="J67" s="33">
        <v>0</v>
      </c>
      <c r="K67" s="33">
        <v>0</v>
      </c>
      <c r="L67" s="33">
        <v>1</v>
      </c>
      <c r="M67" s="33">
        <v>2</v>
      </c>
    </row>
    <row r="68" spans="1:14" s="21" customFormat="1" ht="12.75" customHeight="1" x14ac:dyDescent="0.2">
      <c r="A68" s="32">
        <v>11</v>
      </c>
      <c r="B68" s="32">
        <v>2023</v>
      </c>
      <c r="C68" s="33">
        <v>62</v>
      </c>
      <c r="D68" s="33" t="s">
        <v>35</v>
      </c>
      <c r="E68" s="34" t="s">
        <v>36</v>
      </c>
      <c r="F68" s="46" t="s">
        <v>134</v>
      </c>
      <c r="G68" s="53" t="s">
        <v>135</v>
      </c>
      <c r="H68" s="37" t="s">
        <v>136</v>
      </c>
      <c r="I68" s="33">
        <v>4</v>
      </c>
      <c r="J68" s="33">
        <v>0</v>
      </c>
      <c r="K68" s="33">
        <v>0</v>
      </c>
      <c r="L68" s="33">
        <v>1</v>
      </c>
      <c r="M68" s="33">
        <v>3</v>
      </c>
    </row>
    <row r="69" spans="1:14" s="21" customFormat="1" ht="12.75" x14ac:dyDescent="0.2">
      <c r="A69" s="32">
        <v>11</v>
      </c>
      <c r="B69" s="32">
        <v>2023</v>
      </c>
      <c r="C69" s="33">
        <v>63</v>
      </c>
      <c r="D69" s="33" t="s">
        <v>35</v>
      </c>
      <c r="E69" s="34" t="s">
        <v>36</v>
      </c>
      <c r="F69" s="35" t="s">
        <v>134</v>
      </c>
      <c r="G69" s="53" t="s">
        <v>137</v>
      </c>
      <c r="H69" s="37" t="s">
        <v>138</v>
      </c>
      <c r="I69" s="33">
        <v>3</v>
      </c>
      <c r="J69" s="33">
        <v>0</v>
      </c>
      <c r="K69" s="33">
        <v>0</v>
      </c>
      <c r="L69" s="33">
        <v>1</v>
      </c>
      <c r="M69" s="33">
        <v>2</v>
      </c>
    </row>
    <row r="70" spans="1:14" s="21" customFormat="1" ht="12.75" x14ac:dyDescent="0.2">
      <c r="A70" s="32">
        <v>11</v>
      </c>
      <c r="B70" s="32">
        <v>2023</v>
      </c>
      <c r="C70" s="33">
        <v>64</v>
      </c>
      <c r="D70" s="33" t="s">
        <v>37</v>
      </c>
      <c r="E70" s="34" t="s">
        <v>38</v>
      </c>
      <c r="F70" s="35" t="s">
        <v>236</v>
      </c>
      <c r="G70" s="53">
        <v>1601131005</v>
      </c>
      <c r="H70" s="37" t="s">
        <v>237</v>
      </c>
      <c r="I70" s="33">
        <v>4</v>
      </c>
      <c r="J70" s="33">
        <v>0</v>
      </c>
      <c r="K70" s="33">
        <v>0</v>
      </c>
      <c r="L70" s="33">
        <v>2</v>
      </c>
      <c r="M70" s="33">
        <v>2</v>
      </c>
    </row>
    <row r="71" spans="1:14" s="21" customFormat="1" ht="12.75" x14ac:dyDescent="0.2">
      <c r="A71" s="32">
        <v>11</v>
      </c>
      <c r="B71" s="32">
        <v>2023</v>
      </c>
      <c r="C71" s="33">
        <v>65</v>
      </c>
      <c r="D71" s="33" t="s">
        <v>37</v>
      </c>
      <c r="E71" s="34" t="s">
        <v>38</v>
      </c>
      <c r="F71" s="35" t="s">
        <v>238</v>
      </c>
      <c r="G71" s="53">
        <v>1623131001</v>
      </c>
      <c r="H71" s="37" t="s">
        <v>239</v>
      </c>
      <c r="I71" s="33">
        <v>2</v>
      </c>
      <c r="J71" s="33">
        <v>0</v>
      </c>
      <c r="K71" s="33">
        <v>0</v>
      </c>
      <c r="L71" s="33">
        <v>2</v>
      </c>
      <c r="M71" s="33">
        <v>0</v>
      </c>
    </row>
    <row r="72" spans="1:14" s="21" customFormat="1" ht="12.75" x14ac:dyDescent="0.2">
      <c r="A72" s="32">
        <v>11</v>
      </c>
      <c r="B72" s="32">
        <v>2023</v>
      </c>
      <c r="C72" s="33">
        <v>66</v>
      </c>
      <c r="D72" s="33" t="s">
        <v>37</v>
      </c>
      <c r="E72" s="34" t="s">
        <v>38</v>
      </c>
      <c r="F72" s="35" t="s">
        <v>240</v>
      </c>
      <c r="G72" s="53">
        <v>1625131001</v>
      </c>
      <c r="H72" s="37" t="s">
        <v>241</v>
      </c>
      <c r="I72" s="33">
        <v>3</v>
      </c>
      <c r="J72" s="33">
        <v>0</v>
      </c>
      <c r="K72" s="33">
        <v>0</v>
      </c>
      <c r="L72" s="33">
        <v>3</v>
      </c>
      <c r="M72" s="33">
        <v>0</v>
      </c>
    </row>
    <row r="73" spans="1:14" s="21" customFormat="1" ht="12.75" x14ac:dyDescent="0.2">
      <c r="A73" s="32">
        <v>11</v>
      </c>
      <c r="B73" s="32">
        <v>2023</v>
      </c>
      <c r="C73" s="33">
        <v>67</v>
      </c>
      <c r="D73" s="33" t="s">
        <v>37</v>
      </c>
      <c r="E73" s="34" t="s">
        <v>38</v>
      </c>
      <c r="F73" s="35" t="s">
        <v>242</v>
      </c>
      <c r="G73" s="53">
        <v>1626131001</v>
      </c>
      <c r="H73" s="37" t="s">
        <v>243</v>
      </c>
      <c r="I73" s="33">
        <v>2</v>
      </c>
      <c r="J73" s="33">
        <v>0</v>
      </c>
      <c r="K73" s="33">
        <v>0</v>
      </c>
      <c r="L73" s="33">
        <v>2</v>
      </c>
      <c r="M73" s="33">
        <v>0</v>
      </c>
    </row>
    <row r="74" spans="1:14" s="21" customFormat="1" ht="12.75" x14ac:dyDescent="0.2">
      <c r="A74" s="32">
        <v>11</v>
      </c>
      <c r="B74" s="32">
        <v>2023</v>
      </c>
      <c r="C74" s="33">
        <v>68</v>
      </c>
      <c r="D74" s="33" t="s">
        <v>37</v>
      </c>
      <c r="E74" s="34" t="s">
        <v>38</v>
      </c>
      <c r="F74" s="45" t="s">
        <v>244</v>
      </c>
      <c r="G74" s="53">
        <v>1637131001</v>
      </c>
      <c r="H74" s="35" t="s">
        <v>245</v>
      </c>
      <c r="I74" s="33">
        <v>2</v>
      </c>
      <c r="J74" s="33">
        <v>0</v>
      </c>
      <c r="K74" s="33">
        <v>0</v>
      </c>
      <c r="L74" s="33">
        <v>2</v>
      </c>
      <c r="M74" s="33">
        <v>0</v>
      </c>
    </row>
    <row r="75" spans="1:14" s="21" customFormat="1" ht="12.75" x14ac:dyDescent="0.2">
      <c r="A75" s="32">
        <v>11</v>
      </c>
      <c r="B75" s="32">
        <v>2023</v>
      </c>
      <c r="C75" s="33">
        <v>69</v>
      </c>
      <c r="D75" s="33" t="s">
        <v>39</v>
      </c>
      <c r="E75" s="34" t="s">
        <v>40</v>
      </c>
      <c r="F75" s="35" t="s">
        <v>139</v>
      </c>
      <c r="G75" s="53" t="s">
        <v>140</v>
      </c>
      <c r="H75" s="37" t="s">
        <v>141</v>
      </c>
      <c r="I75" s="33">
        <v>5</v>
      </c>
      <c r="J75" s="33">
        <v>0</v>
      </c>
      <c r="K75" s="33">
        <v>0</v>
      </c>
      <c r="L75" s="33">
        <v>1</v>
      </c>
      <c r="M75" s="33">
        <v>4</v>
      </c>
    </row>
    <row r="76" spans="1:14" s="21" customFormat="1" ht="12.75" x14ac:dyDescent="0.2">
      <c r="A76" s="32">
        <v>11</v>
      </c>
      <c r="B76" s="32">
        <v>2023</v>
      </c>
      <c r="C76" s="33">
        <v>70</v>
      </c>
      <c r="D76" s="33" t="s">
        <v>39</v>
      </c>
      <c r="E76" s="34" t="s">
        <v>40</v>
      </c>
      <c r="F76" s="35" t="s">
        <v>40</v>
      </c>
      <c r="G76" s="53" t="s">
        <v>142</v>
      </c>
      <c r="H76" s="37" t="s">
        <v>143</v>
      </c>
      <c r="I76" s="33">
        <v>2</v>
      </c>
      <c r="J76" s="33">
        <v>0</v>
      </c>
      <c r="K76" s="33">
        <v>0</v>
      </c>
      <c r="L76" s="33">
        <v>1</v>
      </c>
      <c r="M76" s="33">
        <v>1</v>
      </c>
    </row>
    <row r="77" spans="1:14" s="21" customFormat="1" ht="12.75" x14ac:dyDescent="0.2">
      <c r="A77" s="32">
        <v>11</v>
      </c>
      <c r="B77" s="32">
        <v>2023</v>
      </c>
      <c r="C77" s="33">
        <v>71</v>
      </c>
      <c r="D77" s="33" t="s">
        <v>41</v>
      </c>
      <c r="E77" s="34" t="s">
        <v>42</v>
      </c>
      <c r="F77" s="35"/>
      <c r="G77" s="53"/>
      <c r="H77" s="37"/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21">
        <f t="shared" ref="N77:N91" si="1">SUM(J77:M77)-I77</f>
        <v>0</v>
      </c>
    </row>
    <row r="78" spans="1:14" s="21" customFormat="1" ht="12.75" x14ac:dyDescent="0.2">
      <c r="A78" s="32">
        <v>11</v>
      </c>
      <c r="B78" s="32">
        <v>2023</v>
      </c>
      <c r="C78" s="33">
        <v>72</v>
      </c>
      <c r="D78" s="33" t="s">
        <v>43</v>
      </c>
      <c r="E78" s="34" t="s">
        <v>44</v>
      </c>
      <c r="F78" s="35" t="s">
        <v>246</v>
      </c>
      <c r="G78" s="53" t="s">
        <v>247</v>
      </c>
      <c r="H78" s="37" t="s">
        <v>248</v>
      </c>
      <c r="I78" s="33">
        <v>2</v>
      </c>
      <c r="J78" s="33">
        <v>0</v>
      </c>
      <c r="K78" s="33">
        <v>0</v>
      </c>
      <c r="L78" s="33">
        <v>1</v>
      </c>
      <c r="M78" s="33">
        <v>1</v>
      </c>
    </row>
    <row r="79" spans="1:14" s="21" customFormat="1" ht="12.75" x14ac:dyDescent="0.2">
      <c r="A79" s="32">
        <v>11</v>
      </c>
      <c r="B79" s="32">
        <v>2023</v>
      </c>
      <c r="C79" s="33">
        <v>73</v>
      </c>
      <c r="D79" s="33" t="s">
        <v>43</v>
      </c>
      <c r="E79" s="34" t="s">
        <v>44</v>
      </c>
      <c r="F79" s="35" t="s">
        <v>249</v>
      </c>
      <c r="G79" s="53" t="s">
        <v>250</v>
      </c>
      <c r="H79" s="37" t="s">
        <v>251</v>
      </c>
      <c r="I79" s="33">
        <v>2</v>
      </c>
      <c r="J79" s="33">
        <v>0</v>
      </c>
      <c r="K79" s="33">
        <v>0</v>
      </c>
      <c r="L79" s="33">
        <v>1</v>
      </c>
      <c r="M79" s="33">
        <v>1</v>
      </c>
    </row>
    <row r="80" spans="1:14" s="21" customFormat="1" ht="12.75" x14ac:dyDescent="0.2">
      <c r="A80" s="32">
        <v>11</v>
      </c>
      <c r="B80" s="32">
        <v>2023</v>
      </c>
      <c r="C80" s="33">
        <v>74</v>
      </c>
      <c r="D80" s="33" t="s">
        <v>45</v>
      </c>
      <c r="E80" s="34" t="s">
        <v>46</v>
      </c>
      <c r="F80" s="35" t="s">
        <v>277</v>
      </c>
      <c r="G80" s="53">
        <v>2016131001</v>
      </c>
      <c r="H80" s="37" t="s">
        <v>278</v>
      </c>
      <c r="I80" s="33">
        <v>1</v>
      </c>
      <c r="J80" s="33">
        <v>0</v>
      </c>
      <c r="K80" s="33">
        <v>0</v>
      </c>
      <c r="L80" s="33">
        <v>1</v>
      </c>
      <c r="M80" s="33">
        <v>0</v>
      </c>
    </row>
    <row r="81" spans="1:14" s="21" customFormat="1" ht="12.75" x14ac:dyDescent="0.2">
      <c r="A81" s="32">
        <v>11</v>
      </c>
      <c r="B81" s="32">
        <v>2023</v>
      </c>
      <c r="C81" s="33">
        <v>75</v>
      </c>
      <c r="D81" s="33" t="s">
        <v>45</v>
      </c>
      <c r="E81" s="34" t="s">
        <v>46</v>
      </c>
      <c r="F81" s="45" t="s">
        <v>277</v>
      </c>
      <c r="G81" s="53">
        <v>2020141005</v>
      </c>
      <c r="H81" s="35" t="s">
        <v>279</v>
      </c>
      <c r="I81" s="33">
        <v>1</v>
      </c>
      <c r="J81" s="33">
        <v>0</v>
      </c>
      <c r="K81" s="33">
        <v>0</v>
      </c>
      <c r="L81" s="33">
        <v>1</v>
      </c>
      <c r="M81" s="33">
        <v>0</v>
      </c>
    </row>
    <row r="82" spans="1:14" s="21" customFormat="1" ht="12.75" x14ac:dyDescent="0.2">
      <c r="A82" s="32">
        <v>11</v>
      </c>
      <c r="B82" s="32">
        <v>2023</v>
      </c>
      <c r="C82" s="33">
        <v>76</v>
      </c>
      <c r="D82" s="33" t="s">
        <v>45</v>
      </c>
      <c r="E82" s="34" t="s">
        <v>46</v>
      </c>
      <c r="F82" s="35" t="s">
        <v>281</v>
      </c>
      <c r="G82" s="53">
        <v>2020131011</v>
      </c>
      <c r="H82" s="37" t="s">
        <v>282</v>
      </c>
      <c r="I82" s="33">
        <v>2</v>
      </c>
      <c r="J82" s="33">
        <v>0</v>
      </c>
      <c r="K82" s="33">
        <v>1</v>
      </c>
      <c r="L82" s="33">
        <v>1</v>
      </c>
      <c r="M82" s="33">
        <v>0</v>
      </c>
    </row>
    <row r="83" spans="1:14" s="21" customFormat="1" ht="12.75" x14ac:dyDescent="0.2">
      <c r="A83" s="32">
        <v>11</v>
      </c>
      <c r="B83" s="32">
        <v>2023</v>
      </c>
      <c r="C83" s="33">
        <v>77</v>
      </c>
      <c r="D83" s="33" t="s">
        <v>45</v>
      </c>
      <c r="E83" s="34" t="s">
        <v>46</v>
      </c>
      <c r="F83" s="35" t="s">
        <v>46</v>
      </c>
      <c r="G83" s="53">
        <v>2020134002</v>
      </c>
      <c r="H83" s="37" t="s">
        <v>280</v>
      </c>
      <c r="I83" s="33">
        <v>1</v>
      </c>
      <c r="J83" s="33">
        <v>0</v>
      </c>
      <c r="K83" s="33">
        <v>0</v>
      </c>
      <c r="L83" s="33">
        <v>1</v>
      </c>
      <c r="M83" s="33">
        <v>0</v>
      </c>
    </row>
    <row r="84" spans="1:14" s="21" customFormat="1" ht="12.75" x14ac:dyDescent="0.2">
      <c r="A84" s="32">
        <v>11</v>
      </c>
      <c r="B84" s="32">
        <v>2023</v>
      </c>
      <c r="C84" s="33">
        <v>78</v>
      </c>
      <c r="D84" s="33" t="s">
        <v>47</v>
      </c>
      <c r="E84" s="34" t="s">
        <v>48</v>
      </c>
      <c r="F84" s="43" t="s">
        <v>144</v>
      </c>
      <c r="G84" s="53">
        <v>2127141001</v>
      </c>
      <c r="H84" s="38" t="s">
        <v>145</v>
      </c>
      <c r="I84" s="33">
        <v>7</v>
      </c>
      <c r="J84" s="33">
        <v>0</v>
      </c>
      <c r="K84" s="33">
        <v>0</v>
      </c>
      <c r="L84" s="33">
        <v>2</v>
      </c>
      <c r="M84" s="33">
        <v>5</v>
      </c>
    </row>
    <row r="85" spans="1:14" s="21" customFormat="1" ht="12.75" x14ac:dyDescent="0.2">
      <c r="A85" s="32">
        <v>11</v>
      </c>
      <c r="B85" s="32">
        <v>2023</v>
      </c>
      <c r="C85" s="33">
        <v>79</v>
      </c>
      <c r="D85" s="33" t="s">
        <v>47</v>
      </c>
      <c r="E85" s="34" t="s">
        <v>48</v>
      </c>
      <c r="F85" s="43" t="s">
        <v>48</v>
      </c>
      <c r="G85" s="53">
        <v>2131134001</v>
      </c>
      <c r="H85" s="38" t="s">
        <v>146</v>
      </c>
      <c r="I85" s="33">
        <v>14</v>
      </c>
      <c r="J85" s="33">
        <v>0</v>
      </c>
      <c r="K85" s="33">
        <v>0</v>
      </c>
      <c r="L85" s="33">
        <v>4</v>
      </c>
      <c r="M85" s="33">
        <v>10</v>
      </c>
    </row>
    <row r="86" spans="1:14" s="21" customFormat="1" ht="12.75" x14ac:dyDescent="0.2">
      <c r="A86" s="32">
        <v>11</v>
      </c>
      <c r="B86" s="32">
        <v>2023</v>
      </c>
      <c r="C86" s="33">
        <v>80</v>
      </c>
      <c r="D86" s="33" t="s">
        <v>47</v>
      </c>
      <c r="E86" s="34" t="s">
        <v>48</v>
      </c>
      <c r="F86" s="43" t="s">
        <v>297</v>
      </c>
      <c r="G86" s="53">
        <v>2109131002</v>
      </c>
      <c r="H86" s="38" t="s">
        <v>298</v>
      </c>
      <c r="I86" s="33">
        <v>3</v>
      </c>
      <c r="J86" s="33">
        <v>0</v>
      </c>
      <c r="K86" s="33">
        <v>1</v>
      </c>
      <c r="L86" s="33">
        <v>1</v>
      </c>
      <c r="M86" s="33">
        <v>1</v>
      </c>
    </row>
    <row r="87" spans="1:14" s="21" customFormat="1" ht="12.75" x14ac:dyDescent="0.2">
      <c r="A87" s="32">
        <v>11</v>
      </c>
      <c r="B87" s="32">
        <v>2023</v>
      </c>
      <c r="C87" s="33">
        <v>81</v>
      </c>
      <c r="D87" s="33" t="s">
        <v>47</v>
      </c>
      <c r="E87" s="34" t="s">
        <v>48</v>
      </c>
      <c r="F87" s="35" t="s">
        <v>319</v>
      </c>
      <c r="G87" s="53">
        <v>2110131002</v>
      </c>
      <c r="H87" s="35" t="s">
        <v>320</v>
      </c>
      <c r="I87" s="33">
        <v>4</v>
      </c>
      <c r="J87" s="33">
        <v>0</v>
      </c>
      <c r="K87" s="33">
        <v>1</v>
      </c>
      <c r="L87" s="33">
        <v>1</v>
      </c>
      <c r="M87" s="33">
        <v>2</v>
      </c>
      <c r="N87" s="21">
        <f t="shared" si="1"/>
        <v>0</v>
      </c>
    </row>
    <row r="88" spans="1:14" s="21" customFormat="1" ht="12.75" x14ac:dyDescent="0.2">
      <c r="A88" s="32">
        <v>11</v>
      </c>
      <c r="B88" s="32">
        <v>2023</v>
      </c>
      <c r="C88" s="33">
        <v>82</v>
      </c>
      <c r="D88" s="33" t="s">
        <v>49</v>
      </c>
      <c r="E88" s="34" t="s">
        <v>50</v>
      </c>
      <c r="F88" s="35"/>
      <c r="G88" s="53"/>
      <c r="H88" s="35"/>
      <c r="I88" s="33"/>
      <c r="J88" s="33">
        <v>0</v>
      </c>
      <c r="K88" s="33">
        <v>0</v>
      </c>
      <c r="L88" s="33">
        <v>0</v>
      </c>
      <c r="M88" s="33">
        <v>0</v>
      </c>
    </row>
    <row r="89" spans="1:14" s="21" customFormat="1" ht="12.75" x14ac:dyDescent="0.2">
      <c r="A89" s="32">
        <v>11</v>
      </c>
      <c r="B89" s="32">
        <v>2023</v>
      </c>
      <c r="C89" s="33">
        <v>83</v>
      </c>
      <c r="D89" s="33" t="s">
        <v>51</v>
      </c>
      <c r="E89" s="34" t="s">
        <v>52</v>
      </c>
      <c r="F89" s="35" t="s">
        <v>147</v>
      </c>
      <c r="G89" s="53">
        <v>2339141035</v>
      </c>
      <c r="H89" s="37" t="s">
        <v>148</v>
      </c>
      <c r="I89" s="33">
        <v>4</v>
      </c>
      <c r="J89" s="33">
        <v>0</v>
      </c>
      <c r="K89" s="33">
        <v>1</v>
      </c>
      <c r="L89" s="33">
        <v>1</v>
      </c>
      <c r="M89" s="33">
        <v>2</v>
      </c>
    </row>
    <row r="90" spans="1:14" x14ac:dyDescent="0.25">
      <c r="A90" s="32">
        <v>11</v>
      </c>
      <c r="B90" s="32">
        <v>2023</v>
      </c>
      <c r="C90" s="33">
        <v>84</v>
      </c>
      <c r="D90" s="33" t="s">
        <v>51</v>
      </c>
      <c r="E90" s="34" t="s">
        <v>52</v>
      </c>
      <c r="F90" s="35" t="s">
        <v>147</v>
      </c>
      <c r="G90" s="53">
        <v>2339141030</v>
      </c>
      <c r="H90" s="35" t="s">
        <v>149</v>
      </c>
      <c r="I90" s="33">
        <v>3</v>
      </c>
      <c r="J90" s="33">
        <v>0</v>
      </c>
      <c r="K90" s="33">
        <v>1</v>
      </c>
      <c r="L90" s="33">
        <v>1</v>
      </c>
      <c r="M90" s="33">
        <v>1</v>
      </c>
      <c r="N90" s="21">
        <f t="shared" si="1"/>
        <v>0</v>
      </c>
    </row>
    <row r="91" spans="1:14" x14ac:dyDescent="0.25">
      <c r="A91" s="32">
        <v>11</v>
      </c>
      <c r="B91" s="32">
        <v>2023</v>
      </c>
      <c r="C91" s="33">
        <v>85</v>
      </c>
      <c r="D91" s="33" t="s">
        <v>51</v>
      </c>
      <c r="E91" s="34" t="s">
        <v>52</v>
      </c>
      <c r="F91" s="35" t="s">
        <v>150</v>
      </c>
      <c r="G91" s="53">
        <v>2343131016</v>
      </c>
      <c r="H91" s="37" t="s">
        <v>151</v>
      </c>
      <c r="I91" s="33">
        <v>1</v>
      </c>
      <c r="J91" s="33">
        <v>0</v>
      </c>
      <c r="K91" s="33">
        <v>1</v>
      </c>
      <c r="L91" s="33">
        <v>0</v>
      </c>
      <c r="M91" s="33">
        <v>0</v>
      </c>
      <c r="N91" s="21">
        <f t="shared" si="1"/>
        <v>0</v>
      </c>
    </row>
    <row r="92" spans="1:14" x14ac:dyDescent="0.25">
      <c r="A92" s="32">
        <v>11</v>
      </c>
      <c r="B92" s="32">
        <v>2023</v>
      </c>
      <c r="C92" s="33">
        <v>86</v>
      </c>
      <c r="D92" s="33" t="s">
        <v>51</v>
      </c>
      <c r="E92" s="34" t="s">
        <v>52</v>
      </c>
      <c r="F92" s="35" t="s">
        <v>150</v>
      </c>
      <c r="G92" s="53">
        <v>2343133005</v>
      </c>
      <c r="H92" s="37" t="s">
        <v>152</v>
      </c>
      <c r="I92" s="33">
        <v>1</v>
      </c>
      <c r="J92" s="33">
        <v>0</v>
      </c>
      <c r="K92" s="33">
        <v>1</v>
      </c>
      <c r="L92" s="33">
        <v>0</v>
      </c>
      <c r="M92" s="33">
        <v>0</v>
      </c>
      <c r="N92" s="21"/>
    </row>
    <row r="93" spans="1:14" x14ac:dyDescent="0.25">
      <c r="A93" s="32">
        <v>11</v>
      </c>
      <c r="B93" s="32">
        <v>2023</v>
      </c>
      <c r="C93" s="33">
        <v>87</v>
      </c>
      <c r="D93" s="33" t="s">
        <v>51</v>
      </c>
      <c r="E93" s="34" t="s">
        <v>52</v>
      </c>
      <c r="F93" s="35" t="s">
        <v>153</v>
      </c>
      <c r="G93" s="53">
        <v>2345131009</v>
      </c>
      <c r="H93" s="37" t="s">
        <v>154</v>
      </c>
      <c r="I93" s="33">
        <v>1</v>
      </c>
      <c r="J93" s="33">
        <v>0</v>
      </c>
      <c r="K93" s="33">
        <v>0</v>
      </c>
      <c r="L93" s="33">
        <v>1</v>
      </c>
      <c r="M93" s="33">
        <v>0</v>
      </c>
      <c r="N93" s="21"/>
    </row>
    <row r="94" spans="1:14" ht="25.5" x14ac:dyDescent="0.25">
      <c r="A94" s="32">
        <v>11</v>
      </c>
      <c r="B94" s="32">
        <v>2023</v>
      </c>
      <c r="C94" s="33">
        <v>88</v>
      </c>
      <c r="D94" s="33" t="s">
        <v>51</v>
      </c>
      <c r="E94" s="34" t="s">
        <v>52</v>
      </c>
      <c r="F94" s="35" t="s">
        <v>155</v>
      </c>
      <c r="G94" s="53">
        <v>2307141036</v>
      </c>
      <c r="H94" s="37" t="s">
        <v>156</v>
      </c>
      <c r="I94" s="33">
        <v>1</v>
      </c>
      <c r="J94" s="33">
        <v>0</v>
      </c>
      <c r="K94" s="33">
        <v>0</v>
      </c>
      <c r="L94" s="33">
        <v>1</v>
      </c>
      <c r="M94" s="33">
        <v>0</v>
      </c>
      <c r="N94" s="21"/>
    </row>
    <row r="95" spans="1:14" ht="25.5" x14ac:dyDescent="0.25">
      <c r="A95" s="32">
        <v>11</v>
      </c>
      <c r="B95" s="32">
        <v>2023</v>
      </c>
      <c r="C95" s="33">
        <v>89</v>
      </c>
      <c r="D95" s="33" t="s">
        <v>51</v>
      </c>
      <c r="E95" s="34" t="s">
        <v>52</v>
      </c>
      <c r="F95" s="35" t="s">
        <v>157</v>
      </c>
      <c r="G95" s="53">
        <v>2307141036</v>
      </c>
      <c r="H95" s="37" t="s">
        <v>156</v>
      </c>
      <c r="I95" s="33">
        <v>1</v>
      </c>
      <c r="J95" s="33">
        <v>0</v>
      </c>
      <c r="K95" s="33">
        <v>0</v>
      </c>
      <c r="L95" s="33">
        <v>1</v>
      </c>
      <c r="M95" s="33">
        <v>0</v>
      </c>
      <c r="N95" s="21"/>
    </row>
    <row r="96" spans="1:14" ht="25.5" x14ac:dyDescent="0.25">
      <c r="A96" s="32">
        <v>11</v>
      </c>
      <c r="B96" s="32">
        <v>2023</v>
      </c>
      <c r="C96" s="33">
        <v>90</v>
      </c>
      <c r="D96" s="33" t="s">
        <v>51</v>
      </c>
      <c r="E96" s="34" t="s">
        <v>52</v>
      </c>
      <c r="F96" s="35" t="s">
        <v>158</v>
      </c>
      <c r="G96" s="53">
        <v>2307141036</v>
      </c>
      <c r="H96" s="37" t="s">
        <v>156</v>
      </c>
      <c r="I96" s="33">
        <v>1</v>
      </c>
      <c r="J96" s="33">
        <v>0</v>
      </c>
      <c r="K96" s="33">
        <v>0</v>
      </c>
      <c r="L96" s="33">
        <v>1</v>
      </c>
      <c r="M96" s="33">
        <v>0</v>
      </c>
      <c r="N96" s="21"/>
    </row>
    <row r="97" spans="1:14" x14ac:dyDescent="0.25">
      <c r="A97" s="32">
        <v>11</v>
      </c>
      <c r="B97" s="32">
        <v>2023</v>
      </c>
      <c r="C97" s="33">
        <v>91</v>
      </c>
      <c r="D97" s="33" t="s">
        <v>51</v>
      </c>
      <c r="E97" s="34" t="s">
        <v>52</v>
      </c>
      <c r="F97" s="35" t="s">
        <v>159</v>
      </c>
      <c r="G97" s="53">
        <v>2359141048</v>
      </c>
      <c r="H97" s="37" t="s">
        <v>160</v>
      </c>
      <c r="I97" s="33">
        <v>2</v>
      </c>
      <c r="J97" s="33">
        <v>0</v>
      </c>
      <c r="K97" s="33">
        <v>0</v>
      </c>
      <c r="L97" s="33">
        <v>1</v>
      </c>
      <c r="M97" s="33">
        <v>1</v>
      </c>
      <c r="N97" s="21"/>
    </row>
    <row r="98" spans="1:14" x14ac:dyDescent="0.25">
      <c r="A98" s="32">
        <v>11</v>
      </c>
      <c r="B98" s="32">
        <v>2023</v>
      </c>
      <c r="C98" s="33">
        <v>92</v>
      </c>
      <c r="D98" s="33" t="s">
        <v>51</v>
      </c>
      <c r="E98" s="34" t="s">
        <v>52</v>
      </c>
      <c r="F98" s="35" t="s">
        <v>161</v>
      </c>
      <c r="G98" s="53">
        <v>2359141048</v>
      </c>
      <c r="H98" s="37" t="s">
        <v>160</v>
      </c>
      <c r="I98" s="33">
        <v>1</v>
      </c>
      <c r="J98" s="33">
        <v>0</v>
      </c>
      <c r="K98" s="33">
        <v>0</v>
      </c>
      <c r="L98" s="33">
        <v>1</v>
      </c>
      <c r="M98" s="33">
        <v>0</v>
      </c>
      <c r="N98" s="21"/>
    </row>
    <row r="99" spans="1:14" x14ac:dyDescent="0.25">
      <c r="A99" s="32">
        <v>11</v>
      </c>
      <c r="B99" s="32">
        <v>2023</v>
      </c>
      <c r="C99" s="33">
        <v>93</v>
      </c>
      <c r="D99" s="33" t="s">
        <v>51</v>
      </c>
      <c r="E99" s="34" t="s">
        <v>52</v>
      </c>
      <c r="F99" s="35" t="s">
        <v>162</v>
      </c>
      <c r="G99" s="53">
        <v>2317131020</v>
      </c>
      <c r="H99" s="37" t="s">
        <v>163</v>
      </c>
      <c r="I99" s="33">
        <v>2</v>
      </c>
      <c r="J99" s="33">
        <v>0</v>
      </c>
      <c r="K99" s="33">
        <v>0</v>
      </c>
      <c r="L99" s="33">
        <v>2</v>
      </c>
      <c r="M99" s="33">
        <v>0</v>
      </c>
      <c r="N99" s="21"/>
    </row>
    <row r="100" spans="1:14" x14ac:dyDescent="0.25">
      <c r="A100" s="32">
        <v>11</v>
      </c>
      <c r="B100" s="32">
        <v>2023</v>
      </c>
      <c r="C100" s="33">
        <v>94</v>
      </c>
      <c r="D100" s="33" t="s">
        <v>51</v>
      </c>
      <c r="E100" s="34" t="s">
        <v>52</v>
      </c>
      <c r="F100" s="35" t="s">
        <v>164</v>
      </c>
      <c r="G100" s="53">
        <v>2309131040</v>
      </c>
      <c r="H100" s="37" t="s">
        <v>165</v>
      </c>
      <c r="I100" s="33">
        <v>3</v>
      </c>
      <c r="J100" s="33">
        <v>1</v>
      </c>
      <c r="K100" s="33">
        <v>1</v>
      </c>
      <c r="L100" s="33">
        <v>1</v>
      </c>
      <c r="M100" s="33">
        <v>0</v>
      </c>
      <c r="N100" s="21"/>
    </row>
    <row r="101" spans="1:14" ht="25.5" x14ac:dyDescent="0.25">
      <c r="A101" s="32">
        <v>11</v>
      </c>
      <c r="B101" s="32">
        <v>2023</v>
      </c>
      <c r="C101" s="33">
        <v>95</v>
      </c>
      <c r="D101" s="33" t="s">
        <v>51</v>
      </c>
      <c r="E101" s="34" t="s">
        <v>52</v>
      </c>
      <c r="F101" s="35" t="s">
        <v>158</v>
      </c>
      <c r="G101" s="53">
        <v>2307141021</v>
      </c>
      <c r="H101" s="37" t="s">
        <v>166</v>
      </c>
      <c r="I101" s="33">
        <v>2</v>
      </c>
      <c r="J101" s="33">
        <v>0</v>
      </c>
      <c r="K101" s="33">
        <v>0</v>
      </c>
      <c r="L101" s="33">
        <v>1</v>
      </c>
      <c r="M101" s="33">
        <v>1</v>
      </c>
      <c r="N101" s="21"/>
    </row>
    <row r="102" spans="1:14" ht="25.5" x14ac:dyDescent="0.25">
      <c r="A102" s="32">
        <v>11</v>
      </c>
      <c r="B102" s="32">
        <v>2023</v>
      </c>
      <c r="C102" s="33">
        <v>96</v>
      </c>
      <c r="D102" s="33" t="s">
        <v>51</v>
      </c>
      <c r="E102" s="34" t="s">
        <v>52</v>
      </c>
      <c r="F102" s="35" t="s">
        <v>158</v>
      </c>
      <c r="G102" s="53">
        <v>2307141043</v>
      </c>
      <c r="H102" s="37" t="s">
        <v>167</v>
      </c>
      <c r="I102" s="33">
        <v>1</v>
      </c>
      <c r="J102" s="33">
        <v>0</v>
      </c>
      <c r="K102" s="33">
        <v>0</v>
      </c>
      <c r="L102" s="33">
        <v>1</v>
      </c>
      <c r="M102" s="33">
        <v>0</v>
      </c>
      <c r="N102" s="21"/>
    </row>
    <row r="103" spans="1:14" x14ac:dyDescent="0.25">
      <c r="A103" s="32">
        <v>11</v>
      </c>
      <c r="B103" s="32">
        <v>2023</v>
      </c>
      <c r="C103" s="33">
        <v>97</v>
      </c>
      <c r="D103" s="33" t="s">
        <v>51</v>
      </c>
      <c r="E103" s="34" t="s">
        <v>52</v>
      </c>
      <c r="F103" s="35" t="s">
        <v>168</v>
      </c>
      <c r="G103" s="53">
        <v>2306141044</v>
      </c>
      <c r="H103" s="37" t="s">
        <v>169</v>
      </c>
      <c r="I103" s="33">
        <v>2</v>
      </c>
      <c r="J103" s="33">
        <v>0</v>
      </c>
      <c r="K103" s="33">
        <v>0</v>
      </c>
      <c r="L103" s="33">
        <v>2</v>
      </c>
      <c r="M103" s="33">
        <v>0</v>
      </c>
      <c r="N103" s="21"/>
    </row>
    <row r="104" spans="1:14" ht="25.5" x14ac:dyDescent="0.25">
      <c r="A104" s="32">
        <v>11</v>
      </c>
      <c r="B104" s="32">
        <v>2023</v>
      </c>
      <c r="C104" s="33">
        <v>98</v>
      </c>
      <c r="D104" s="33" t="s">
        <v>53</v>
      </c>
      <c r="E104" s="34" t="s">
        <v>54</v>
      </c>
      <c r="F104" s="35" t="s">
        <v>252</v>
      </c>
      <c r="G104" s="53">
        <v>2427141001</v>
      </c>
      <c r="H104" s="37" t="s">
        <v>253</v>
      </c>
      <c r="I104" s="33">
        <v>2</v>
      </c>
      <c r="J104" s="33">
        <v>0</v>
      </c>
      <c r="K104" s="33">
        <v>0</v>
      </c>
      <c r="L104" s="33">
        <v>1</v>
      </c>
      <c r="M104" s="33">
        <v>1</v>
      </c>
      <c r="N104" s="21"/>
    </row>
    <row r="105" spans="1:14" x14ac:dyDescent="0.25">
      <c r="A105" s="32">
        <v>11</v>
      </c>
      <c r="B105" s="32">
        <v>2023</v>
      </c>
      <c r="C105" s="33">
        <v>99</v>
      </c>
      <c r="D105" s="33" t="s">
        <v>53</v>
      </c>
      <c r="E105" s="34" t="s">
        <v>54</v>
      </c>
      <c r="F105" s="35" t="s">
        <v>254</v>
      </c>
      <c r="G105" s="53">
        <v>2436131001</v>
      </c>
      <c r="H105" s="37" t="s">
        <v>255</v>
      </c>
      <c r="I105" s="33">
        <v>2</v>
      </c>
      <c r="J105" s="33">
        <v>0</v>
      </c>
      <c r="K105" s="33">
        <v>0</v>
      </c>
      <c r="L105" s="33">
        <v>1</v>
      </c>
      <c r="M105" s="33">
        <v>1</v>
      </c>
      <c r="N105" s="21"/>
    </row>
    <row r="106" spans="1:14" x14ac:dyDescent="0.25">
      <c r="A106" s="32">
        <v>11</v>
      </c>
      <c r="B106" s="32">
        <v>2023</v>
      </c>
      <c r="C106" s="33">
        <v>100</v>
      </c>
      <c r="D106" s="33" t="s">
        <v>53</v>
      </c>
      <c r="E106" s="34" t="s">
        <v>54</v>
      </c>
      <c r="F106" s="35" t="s">
        <v>252</v>
      </c>
      <c r="G106" s="53">
        <v>2427131001</v>
      </c>
      <c r="H106" s="37" t="s">
        <v>256</v>
      </c>
      <c r="I106" s="33">
        <v>2</v>
      </c>
      <c r="J106" s="33">
        <v>0</v>
      </c>
      <c r="K106" s="33">
        <v>0</v>
      </c>
      <c r="L106" s="33">
        <v>1</v>
      </c>
      <c r="M106" s="33">
        <v>1</v>
      </c>
      <c r="N106" s="21"/>
    </row>
    <row r="107" spans="1:14" x14ac:dyDescent="0.25">
      <c r="A107" s="32">
        <v>11</v>
      </c>
      <c r="B107" s="32">
        <v>2023</v>
      </c>
      <c r="C107" s="33">
        <v>101</v>
      </c>
      <c r="D107" s="33" t="s">
        <v>53</v>
      </c>
      <c r="E107" s="34" t="s">
        <v>54</v>
      </c>
      <c r="F107" s="43" t="s">
        <v>257</v>
      </c>
      <c r="G107" s="53">
        <v>2407131001</v>
      </c>
      <c r="H107" s="38" t="s">
        <v>258</v>
      </c>
      <c r="I107" s="33">
        <v>4</v>
      </c>
      <c r="J107" s="33">
        <v>0</v>
      </c>
      <c r="K107" s="33">
        <v>0</v>
      </c>
      <c r="L107" s="33">
        <v>2</v>
      </c>
      <c r="M107" s="33">
        <v>2</v>
      </c>
      <c r="N107" s="21"/>
    </row>
    <row r="108" spans="1:14" x14ac:dyDescent="0.25">
      <c r="A108" s="32">
        <v>11</v>
      </c>
      <c r="B108" s="32">
        <v>2023</v>
      </c>
      <c r="C108" s="33">
        <v>102</v>
      </c>
      <c r="D108" s="33" t="s">
        <v>53</v>
      </c>
      <c r="E108" s="34" t="s">
        <v>54</v>
      </c>
      <c r="F108" s="43" t="s">
        <v>259</v>
      </c>
      <c r="G108" s="53">
        <v>2424131003</v>
      </c>
      <c r="H108" s="38" t="s">
        <v>260</v>
      </c>
      <c r="I108" s="33">
        <v>2</v>
      </c>
      <c r="J108" s="33">
        <v>0</v>
      </c>
      <c r="K108" s="33">
        <v>0</v>
      </c>
      <c r="L108" s="33">
        <v>1</v>
      </c>
      <c r="M108" s="33">
        <v>1</v>
      </c>
      <c r="N108" s="21"/>
    </row>
    <row r="109" spans="1:14" x14ac:dyDescent="0.25">
      <c r="A109" s="32">
        <v>11</v>
      </c>
      <c r="B109" s="32">
        <v>2023</v>
      </c>
      <c r="C109" s="33">
        <v>103</v>
      </c>
      <c r="D109" s="33" t="s">
        <v>53</v>
      </c>
      <c r="E109" s="34" t="s">
        <v>54</v>
      </c>
      <c r="F109" s="43" t="s">
        <v>54</v>
      </c>
      <c r="G109" s="53">
        <v>2431131034</v>
      </c>
      <c r="H109" s="38" t="s">
        <v>261</v>
      </c>
      <c r="I109" s="33">
        <v>2</v>
      </c>
      <c r="J109" s="33">
        <v>0</v>
      </c>
      <c r="K109" s="33">
        <v>0</v>
      </c>
      <c r="L109" s="33">
        <v>1</v>
      </c>
      <c r="M109" s="33">
        <v>1</v>
      </c>
      <c r="N109" s="21"/>
    </row>
    <row r="110" spans="1:14" ht="25.5" x14ac:dyDescent="0.25">
      <c r="A110" s="32">
        <v>11</v>
      </c>
      <c r="B110" s="32">
        <v>2023</v>
      </c>
      <c r="C110" s="33">
        <v>104</v>
      </c>
      <c r="D110" s="33" t="s">
        <v>55</v>
      </c>
      <c r="E110" s="34" t="s">
        <v>56</v>
      </c>
      <c r="F110" s="43" t="s">
        <v>303</v>
      </c>
      <c r="G110" s="53">
        <v>2522141001</v>
      </c>
      <c r="H110" s="38" t="s">
        <v>304</v>
      </c>
      <c r="I110" s="33">
        <v>4</v>
      </c>
      <c r="J110" s="33">
        <v>0</v>
      </c>
      <c r="K110" s="33">
        <v>0</v>
      </c>
      <c r="L110" s="33">
        <v>2</v>
      </c>
      <c r="M110" s="33">
        <v>2</v>
      </c>
      <c r="N110" s="21"/>
    </row>
    <row r="111" spans="1:14" x14ac:dyDescent="0.25">
      <c r="A111" s="32">
        <v>11</v>
      </c>
      <c r="B111" s="32">
        <v>2023</v>
      </c>
      <c r="C111" s="33">
        <v>105</v>
      </c>
      <c r="D111" s="33" t="s">
        <v>55</v>
      </c>
      <c r="E111" s="34" t="s">
        <v>56</v>
      </c>
      <c r="F111" s="45" t="s">
        <v>305</v>
      </c>
      <c r="G111" s="53">
        <v>2535141003</v>
      </c>
      <c r="H111" s="35" t="s">
        <v>306</v>
      </c>
      <c r="I111" s="33">
        <v>2</v>
      </c>
      <c r="J111" s="33">
        <v>0</v>
      </c>
      <c r="K111" s="33">
        <v>0</v>
      </c>
      <c r="L111" s="33">
        <v>1</v>
      </c>
      <c r="M111" s="33">
        <v>1</v>
      </c>
      <c r="N111" s="21"/>
    </row>
    <row r="112" spans="1:14" x14ac:dyDescent="0.25">
      <c r="A112" s="32">
        <v>11</v>
      </c>
      <c r="B112" s="32">
        <v>2023</v>
      </c>
      <c r="C112" s="33">
        <v>106</v>
      </c>
      <c r="D112" s="33" t="s">
        <v>55</v>
      </c>
      <c r="E112" s="34" t="s">
        <v>56</v>
      </c>
      <c r="F112" s="45" t="s">
        <v>56</v>
      </c>
      <c r="G112" s="53">
        <v>2535134002</v>
      </c>
      <c r="H112" s="35" t="s">
        <v>302</v>
      </c>
      <c r="I112" s="33">
        <v>2</v>
      </c>
      <c r="J112" s="33">
        <v>0</v>
      </c>
      <c r="K112" s="33">
        <v>0</v>
      </c>
      <c r="L112" s="33">
        <v>1</v>
      </c>
      <c r="M112" s="33">
        <v>1</v>
      </c>
      <c r="N112" s="21"/>
    </row>
    <row r="113" spans="1:14" x14ac:dyDescent="0.25">
      <c r="A113" s="32">
        <v>11</v>
      </c>
      <c r="B113" s="32">
        <v>2023</v>
      </c>
      <c r="C113" s="33">
        <v>107</v>
      </c>
      <c r="D113" s="33" t="s">
        <v>57</v>
      </c>
      <c r="E113" s="34" t="s">
        <v>58</v>
      </c>
      <c r="F113" s="43" t="s">
        <v>170</v>
      </c>
      <c r="G113" s="53">
        <v>2609141007</v>
      </c>
      <c r="H113" s="35" t="s">
        <v>171</v>
      </c>
      <c r="I113" s="33">
        <v>2</v>
      </c>
      <c r="J113" s="33">
        <v>0</v>
      </c>
      <c r="K113" s="33">
        <v>0</v>
      </c>
      <c r="L113" s="33">
        <v>1</v>
      </c>
      <c r="M113" s="33">
        <v>1</v>
      </c>
      <c r="N113" s="21"/>
    </row>
    <row r="114" spans="1:14" x14ac:dyDescent="0.25">
      <c r="A114" s="32">
        <v>11</v>
      </c>
      <c r="B114" s="32">
        <v>2023</v>
      </c>
      <c r="C114" s="33">
        <v>108</v>
      </c>
      <c r="D114" s="33" t="s">
        <v>57</v>
      </c>
      <c r="E114" s="34" t="s">
        <v>58</v>
      </c>
      <c r="F114" s="35" t="s">
        <v>172</v>
      </c>
      <c r="G114" s="53">
        <v>2628141001</v>
      </c>
      <c r="H114" s="37" t="s">
        <v>173</v>
      </c>
      <c r="I114" s="33">
        <v>8</v>
      </c>
      <c r="J114" s="33">
        <v>0</v>
      </c>
      <c r="K114" s="33">
        <v>0</v>
      </c>
      <c r="L114" s="33">
        <v>1</v>
      </c>
      <c r="M114" s="33">
        <v>7</v>
      </c>
      <c r="N114" s="21"/>
    </row>
    <row r="115" spans="1:14" x14ac:dyDescent="0.25">
      <c r="A115" s="32">
        <v>11</v>
      </c>
      <c r="B115" s="32">
        <v>2023</v>
      </c>
      <c r="C115" s="33">
        <v>109</v>
      </c>
      <c r="D115" s="33" t="s">
        <v>57</v>
      </c>
      <c r="E115" s="34" t="s">
        <v>58</v>
      </c>
      <c r="F115" s="35" t="s">
        <v>58</v>
      </c>
      <c r="G115" s="53">
        <v>2634134001</v>
      </c>
      <c r="H115" s="37" t="s">
        <v>174</v>
      </c>
      <c r="I115" s="33">
        <v>8</v>
      </c>
      <c r="J115" s="33">
        <v>0</v>
      </c>
      <c r="K115" s="33">
        <v>0</v>
      </c>
      <c r="L115" s="33">
        <v>1</v>
      </c>
      <c r="M115" s="33">
        <v>7</v>
      </c>
      <c r="N115" s="21"/>
    </row>
    <row r="116" spans="1:14" x14ac:dyDescent="0.25">
      <c r="A116" s="20">
        <v>11</v>
      </c>
      <c r="B116" s="20">
        <v>2023</v>
      </c>
      <c r="C116" s="33">
        <v>110</v>
      </c>
      <c r="D116" s="33" t="s">
        <v>57</v>
      </c>
      <c r="E116" s="34" t="s">
        <v>58</v>
      </c>
      <c r="F116" s="35" t="s">
        <v>170</v>
      </c>
      <c r="G116" s="53">
        <v>2634141010</v>
      </c>
      <c r="H116" s="37" t="s">
        <v>175</v>
      </c>
      <c r="I116" s="33">
        <v>3</v>
      </c>
      <c r="J116" s="33">
        <v>0</v>
      </c>
      <c r="K116" s="33">
        <v>0</v>
      </c>
      <c r="L116" s="33">
        <v>1</v>
      </c>
      <c r="M116" s="33">
        <v>2</v>
      </c>
      <c r="N116" s="21"/>
    </row>
    <row r="117" spans="1:14" x14ac:dyDescent="0.25">
      <c r="A117" s="20">
        <v>11</v>
      </c>
      <c r="B117" s="20">
        <v>2023</v>
      </c>
      <c r="C117" s="33">
        <v>111</v>
      </c>
      <c r="D117" s="33" t="s">
        <v>57</v>
      </c>
      <c r="E117" s="34" t="s">
        <v>58</v>
      </c>
      <c r="F117" s="35" t="s">
        <v>58</v>
      </c>
      <c r="G117" s="53">
        <v>2634141015</v>
      </c>
      <c r="H117" s="37" t="s">
        <v>176</v>
      </c>
      <c r="I117" s="33">
        <v>5</v>
      </c>
      <c r="J117" s="33">
        <v>0</v>
      </c>
      <c r="K117" s="33">
        <v>0</v>
      </c>
      <c r="L117" s="33">
        <v>1</v>
      </c>
      <c r="M117" s="33">
        <v>4</v>
      </c>
      <c r="N117" s="21"/>
    </row>
    <row r="118" spans="1:14" x14ac:dyDescent="0.25">
      <c r="C118" s="49">
        <v>112</v>
      </c>
      <c r="D118" s="52" t="s">
        <v>59</v>
      </c>
      <c r="E118" s="49" t="s">
        <v>60</v>
      </c>
      <c r="F118" s="49" t="s">
        <v>60</v>
      </c>
      <c r="G118" s="53" t="s">
        <v>177</v>
      </c>
      <c r="H118" s="49" t="s">
        <v>178</v>
      </c>
      <c r="I118" s="33">
        <v>2</v>
      </c>
      <c r="J118" s="33">
        <v>0</v>
      </c>
      <c r="K118" s="33">
        <v>0</v>
      </c>
      <c r="L118" s="33">
        <v>1</v>
      </c>
      <c r="M118" s="33">
        <v>1</v>
      </c>
    </row>
    <row r="119" spans="1:14" x14ac:dyDescent="0.25">
      <c r="C119" s="49">
        <v>113</v>
      </c>
      <c r="D119" s="52" t="s">
        <v>59</v>
      </c>
      <c r="E119" s="49" t="s">
        <v>60</v>
      </c>
      <c r="F119" s="49" t="s">
        <v>60</v>
      </c>
      <c r="G119" s="53" t="s">
        <v>179</v>
      </c>
      <c r="H119" s="49" t="s">
        <v>180</v>
      </c>
      <c r="I119" s="33">
        <v>3</v>
      </c>
      <c r="J119" s="33">
        <v>0</v>
      </c>
      <c r="K119" s="33">
        <v>0</v>
      </c>
      <c r="L119" s="33">
        <v>1</v>
      </c>
      <c r="M119" s="33">
        <v>2</v>
      </c>
    </row>
    <row r="120" spans="1:14" x14ac:dyDescent="0.25">
      <c r="C120" s="49">
        <v>114</v>
      </c>
      <c r="D120" s="52" t="s">
        <v>61</v>
      </c>
      <c r="E120" s="49" t="s">
        <v>62</v>
      </c>
      <c r="F120" s="49" t="s">
        <v>62</v>
      </c>
      <c r="G120" s="53">
        <v>2826131004</v>
      </c>
      <c r="H120" s="49" t="s">
        <v>283</v>
      </c>
      <c r="I120" s="33">
        <v>1</v>
      </c>
      <c r="J120" s="33">
        <v>0</v>
      </c>
      <c r="K120" s="33">
        <v>0</v>
      </c>
      <c r="L120" s="33">
        <v>1</v>
      </c>
      <c r="M120" s="33">
        <v>0</v>
      </c>
    </row>
  </sheetData>
  <autoFilter ref="A5:O119" xr:uid="{00000000-0009-0000-0000-000000000000}"/>
  <mergeCells count="12">
    <mergeCell ref="C3:M3"/>
    <mergeCell ref="I1:K1"/>
    <mergeCell ref="A4:A5"/>
    <mergeCell ref="B4:B5"/>
    <mergeCell ref="I4:I5"/>
    <mergeCell ref="G4:G5"/>
    <mergeCell ref="J4:M4"/>
    <mergeCell ref="H4:H5"/>
    <mergeCell ref="C4:C5"/>
    <mergeCell ref="D4:D5"/>
    <mergeCell ref="F4:F5"/>
    <mergeCell ref="E4:E5"/>
  </mergeCells>
  <printOptions horizontalCentered="1" verticalCentered="1"/>
  <pageMargins left="0.39370078740157483" right="0.39370078740157483" top="0.35433070866141736" bottom="0.35433070866141736" header="0.19685039370078741" footer="0.19685039370078741"/>
  <pageSetup paperSize="9" scale="75" orientation="landscape" r:id="rId1"/>
  <headerFooter>
    <oddFooter>&amp;R&amp;P / &amp;N</oddFooter>
  </headerFooter>
  <rowBreaks count="2" manualBreakCount="2">
    <brk id="43" max="12" man="1"/>
    <brk id="8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10.7109375" style="20" customWidth="1"/>
    <col min="2" max="2" width="13.28515625" style="20" customWidth="1"/>
    <col min="3" max="3" width="5" style="20" customWidth="1"/>
    <col min="4" max="4" width="6.5703125" style="20" customWidth="1"/>
    <col min="5" max="5" width="20" style="20" customWidth="1"/>
    <col min="6" max="6" width="21.42578125" style="20" customWidth="1"/>
    <col min="7" max="8" width="15.7109375" style="20" customWidth="1"/>
    <col min="9" max="9" width="15.42578125" style="20" customWidth="1"/>
    <col min="10" max="10" width="13.140625" style="20" customWidth="1"/>
    <col min="11" max="11" width="12.7109375" style="20" customWidth="1"/>
    <col min="12" max="12" width="19.5703125" style="20" customWidth="1"/>
    <col min="13" max="13" width="13.5703125" style="20" customWidth="1"/>
    <col min="14" max="14" width="16.28515625" style="20" customWidth="1"/>
    <col min="15" max="16" width="9.140625" style="20"/>
    <col min="17" max="17" width="13.140625" style="20" customWidth="1"/>
    <col min="18" max="16384" width="9.140625" style="20"/>
  </cols>
  <sheetData>
    <row r="1" spans="1:15" ht="63.75" customHeight="1" x14ac:dyDescent="0.25">
      <c r="C1" s="64" t="s">
        <v>76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0" t="s">
        <v>89</v>
      </c>
    </row>
    <row r="2" spans="1:15" ht="33.75" customHeight="1" thickBot="1" x14ac:dyDescent="0.3">
      <c r="C2" s="3"/>
      <c r="D2" s="27" t="s">
        <v>69</v>
      </c>
      <c r="E2" s="29" t="e">
        <f>'Актуален списък'!#REF!</f>
        <v>#REF!</v>
      </c>
      <c r="F2" s="28" t="str">
        <f>IFERROR(VLOOKUP(E2,#REF!,2,0),"")</f>
        <v/>
      </c>
      <c r="H2" s="26" t="s">
        <v>73</v>
      </c>
      <c r="I2" s="28" t="e">
        <f>'Актуален списък'!#REF!</f>
        <v>#REF!</v>
      </c>
      <c r="K2" s="28" t="s">
        <v>74</v>
      </c>
      <c r="L2" s="28">
        <v>11</v>
      </c>
      <c r="M2" s="28" t="e">
        <f>'Актуален списък'!#REF!</f>
        <v>#REF!</v>
      </c>
      <c r="N2" s="26"/>
      <c r="O2" s="30" t="s">
        <v>90</v>
      </c>
    </row>
    <row r="3" spans="1:15" ht="20.25" customHeight="1" x14ac:dyDescent="0.25">
      <c r="A3" s="57" t="s">
        <v>79</v>
      </c>
      <c r="B3" s="57" t="s">
        <v>78</v>
      </c>
      <c r="C3" s="57" t="s">
        <v>0</v>
      </c>
      <c r="D3" s="57" t="s">
        <v>1</v>
      </c>
      <c r="E3" s="57" t="s">
        <v>66</v>
      </c>
      <c r="F3" s="62" t="s">
        <v>63</v>
      </c>
      <c r="G3" s="57" t="s">
        <v>64</v>
      </c>
      <c r="H3" s="57" t="s">
        <v>65</v>
      </c>
      <c r="I3" s="59" t="s">
        <v>6</v>
      </c>
      <c r="J3" s="61" t="s">
        <v>2</v>
      </c>
      <c r="K3" s="61"/>
      <c r="L3" s="61"/>
      <c r="M3" s="61"/>
      <c r="N3" s="65" t="s">
        <v>77</v>
      </c>
      <c r="O3" s="30" t="s">
        <v>91</v>
      </c>
    </row>
    <row r="4" spans="1:15" ht="54.75" customHeight="1" thickBot="1" x14ac:dyDescent="0.3">
      <c r="A4" s="58"/>
      <c r="B4" s="58"/>
      <c r="C4" s="58"/>
      <c r="D4" s="58"/>
      <c r="E4" s="58"/>
      <c r="F4" s="63"/>
      <c r="G4" s="58"/>
      <c r="H4" s="58"/>
      <c r="I4" s="60"/>
      <c r="J4" s="19" t="s">
        <v>3</v>
      </c>
      <c r="K4" s="19" t="s">
        <v>4</v>
      </c>
      <c r="L4" s="19" t="s">
        <v>67</v>
      </c>
      <c r="M4" s="19" t="s">
        <v>5</v>
      </c>
      <c r="N4" s="66"/>
      <c r="O4" s="31" t="s">
        <v>92</v>
      </c>
    </row>
    <row r="5" spans="1:15" ht="17.25" customHeight="1" thickTop="1" x14ac:dyDescent="0.25">
      <c r="A5" s="20">
        <v>11</v>
      </c>
      <c r="B5" s="20">
        <v>2023</v>
      </c>
      <c r="C5" s="25"/>
      <c r="D5" s="24" t="e">
        <f t="shared" ref="D5" si="0">IF($E$2="","",$E$2)</f>
        <v>#REF!</v>
      </c>
      <c r="E5" s="24" t="s">
        <v>68</v>
      </c>
      <c r="F5" s="18"/>
      <c r="G5" s="18"/>
      <c r="H5" s="23">
        <f>COUNTA(H6:H105)</f>
        <v>14</v>
      </c>
      <c r="I5" s="22">
        <f>SUM(I6:I105)</f>
        <v>61</v>
      </c>
      <c r="J5" s="22">
        <f t="shared" ref="J5:N5" si="1">SUM(J6:J105)</f>
        <v>0</v>
      </c>
      <c r="K5" s="22">
        <f t="shared" si="1"/>
        <v>1</v>
      </c>
      <c r="L5" s="22">
        <f t="shared" si="1"/>
        <v>22</v>
      </c>
      <c r="M5" s="22">
        <f t="shared" si="1"/>
        <v>38</v>
      </c>
      <c r="N5" s="22">
        <f t="shared" si="1"/>
        <v>0</v>
      </c>
      <c r="O5" s="20">
        <f>SUM(J5:M5)-I5</f>
        <v>0</v>
      </c>
    </row>
    <row r="6" spans="1:15" s="21" customFormat="1" x14ac:dyDescent="0.25">
      <c r="A6" s="1">
        <v>11</v>
      </c>
      <c r="B6" s="44">
        <v>2023</v>
      </c>
      <c r="C6" s="4">
        <v>1</v>
      </c>
      <c r="D6" s="4" t="s">
        <v>15</v>
      </c>
      <c r="E6" s="4" t="s">
        <v>16</v>
      </c>
      <c r="F6" s="14" t="s">
        <v>16</v>
      </c>
      <c r="G6" s="6" t="s">
        <v>95</v>
      </c>
      <c r="H6" s="6" t="s">
        <v>96</v>
      </c>
      <c r="I6" s="44">
        <v>2</v>
      </c>
      <c r="J6" s="16">
        <v>0</v>
      </c>
      <c r="K6" s="16">
        <v>0</v>
      </c>
      <c r="L6" s="16">
        <v>1</v>
      </c>
      <c r="M6" s="16">
        <v>1</v>
      </c>
      <c r="N6" s="16" t="s">
        <v>71</v>
      </c>
      <c r="O6" s="20">
        <f t="shared" ref="O6:O20" si="2">SUM(J6:M6)-I6</f>
        <v>0</v>
      </c>
    </row>
    <row r="7" spans="1:15" s="21" customFormat="1" x14ac:dyDescent="0.25">
      <c r="A7" s="1">
        <v>11</v>
      </c>
      <c r="B7" s="44">
        <v>2023</v>
      </c>
      <c r="C7" s="4">
        <v>2</v>
      </c>
      <c r="D7" s="4" t="s">
        <v>21</v>
      </c>
      <c r="E7" s="4" t="s">
        <v>22</v>
      </c>
      <c r="F7" s="14" t="s">
        <v>22</v>
      </c>
      <c r="G7" s="6">
        <v>828131004</v>
      </c>
      <c r="H7" s="6" t="s">
        <v>115</v>
      </c>
      <c r="I7" s="44">
        <v>2</v>
      </c>
      <c r="J7" s="16">
        <v>0</v>
      </c>
      <c r="K7" s="16">
        <v>0</v>
      </c>
      <c r="L7" s="16">
        <v>1</v>
      </c>
      <c r="M7" s="16">
        <v>1</v>
      </c>
      <c r="N7" s="16" t="s">
        <v>72</v>
      </c>
      <c r="O7" s="20">
        <f t="shared" si="2"/>
        <v>0</v>
      </c>
    </row>
    <row r="8" spans="1:15" s="21" customFormat="1" x14ac:dyDescent="0.25">
      <c r="A8" s="1">
        <v>11</v>
      </c>
      <c r="B8" s="44">
        <v>2023</v>
      </c>
      <c r="C8" s="4">
        <v>3</v>
      </c>
      <c r="D8" s="4" t="s">
        <v>21</v>
      </c>
      <c r="E8" s="4" t="s">
        <v>22</v>
      </c>
      <c r="F8" s="14" t="s">
        <v>106</v>
      </c>
      <c r="G8" s="6">
        <v>803131001</v>
      </c>
      <c r="H8" s="6" t="s">
        <v>107</v>
      </c>
      <c r="I8" s="44">
        <v>7</v>
      </c>
      <c r="J8" s="16">
        <v>0</v>
      </c>
      <c r="K8" s="16">
        <v>0</v>
      </c>
      <c r="L8" s="16">
        <v>2</v>
      </c>
      <c r="M8" s="16">
        <v>5</v>
      </c>
      <c r="N8" s="16" t="s">
        <v>72</v>
      </c>
      <c r="O8" s="20">
        <f t="shared" si="2"/>
        <v>0</v>
      </c>
    </row>
    <row r="9" spans="1:15" s="21" customFormat="1" x14ac:dyDescent="0.25">
      <c r="A9" s="1">
        <v>11</v>
      </c>
      <c r="B9" s="44">
        <v>2023</v>
      </c>
      <c r="C9" s="4">
        <v>4</v>
      </c>
      <c r="D9" s="4" t="s">
        <v>21</v>
      </c>
      <c r="E9" s="4" t="s">
        <v>22</v>
      </c>
      <c r="F9" s="14" t="s">
        <v>108</v>
      </c>
      <c r="G9" s="6">
        <v>812131001</v>
      </c>
      <c r="H9" s="6" t="s">
        <v>109</v>
      </c>
      <c r="I9" s="44">
        <v>5</v>
      </c>
      <c r="J9" s="16">
        <v>0</v>
      </c>
      <c r="K9" s="16">
        <v>0</v>
      </c>
      <c r="L9" s="16">
        <v>2</v>
      </c>
      <c r="M9" s="16">
        <v>3</v>
      </c>
      <c r="N9" s="16" t="s">
        <v>72</v>
      </c>
      <c r="O9" s="20">
        <f t="shared" si="2"/>
        <v>0</v>
      </c>
    </row>
    <row r="10" spans="1:15" s="21" customFormat="1" x14ac:dyDescent="0.25">
      <c r="A10" s="1">
        <v>11</v>
      </c>
      <c r="B10" s="44">
        <v>2023</v>
      </c>
      <c r="C10" s="4">
        <v>5</v>
      </c>
      <c r="D10" s="4" t="s">
        <v>21</v>
      </c>
      <c r="E10" s="4" t="s">
        <v>22</v>
      </c>
      <c r="F10" s="14" t="s">
        <v>110</v>
      </c>
      <c r="G10" s="7">
        <v>817131001</v>
      </c>
      <c r="H10" s="7" t="s">
        <v>111</v>
      </c>
      <c r="I10" s="44">
        <v>6</v>
      </c>
      <c r="J10" s="16">
        <v>0</v>
      </c>
      <c r="K10" s="16">
        <v>0</v>
      </c>
      <c r="L10" s="16">
        <v>2</v>
      </c>
      <c r="M10" s="16">
        <v>4</v>
      </c>
      <c r="N10" s="16" t="s">
        <v>72</v>
      </c>
      <c r="O10" s="20">
        <f t="shared" si="2"/>
        <v>0</v>
      </c>
    </row>
    <row r="11" spans="1:15" s="21" customFormat="1" x14ac:dyDescent="0.25">
      <c r="A11" s="1">
        <v>11</v>
      </c>
      <c r="B11" s="44">
        <v>2023</v>
      </c>
      <c r="C11" s="4">
        <v>6</v>
      </c>
      <c r="D11" s="4" t="s">
        <v>21</v>
      </c>
      <c r="E11" s="4" t="s">
        <v>22</v>
      </c>
      <c r="F11" s="14" t="s">
        <v>112</v>
      </c>
      <c r="G11" s="7">
        <v>827131002</v>
      </c>
      <c r="H11" s="7" t="s">
        <v>113</v>
      </c>
      <c r="I11" s="44">
        <v>7</v>
      </c>
      <c r="J11" s="16">
        <v>0</v>
      </c>
      <c r="K11" s="16">
        <v>0</v>
      </c>
      <c r="L11" s="16">
        <v>2</v>
      </c>
      <c r="M11" s="16">
        <v>5</v>
      </c>
      <c r="N11" s="16" t="s">
        <v>72</v>
      </c>
      <c r="O11" s="20">
        <f t="shared" si="2"/>
        <v>0</v>
      </c>
    </row>
    <row r="12" spans="1:15" s="21" customFormat="1" x14ac:dyDescent="0.25">
      <c r="A12" s="1">
        <v>11</v>
      </c>
      <c r="B12" s="44">
        <v>2023</v>
      </c>
      <c r="C12" s="4">
        <v>7</v>
      </c>
      <c r="D12" s="4" t="s">
        <v>21</v>
      </c>
      <c r="E12" s="4" t="s">
        <v>22</v>
      </c>
      <c r="F12" s="14" t="s">
        <v>22</v>
      </c>
      <c r="G12" s="7">
        <v>828141005</v>
      </c>
      <c r="H12" s="7" t="s">
        <v>114</v>
      </c>
      <c r="I12" s="44">
        <v>2</v>
      </c>
      <c r="J12" s="16">
        <v>0</v>
      </c>
      <c r="K12" s="16">
        <v>0</v>
      </c>
      <c r="L12" s="16">
        <v>1</v>
      </c>
      <c r="M12" s="16">
        <v>1</v>
      </c>
      <c r="N12" s="16" t="s">
        <v>72</v>
      </c>
      <c r="O12" s="20">
        <f t="shared" si="2"/>
        <v>0</v>
      </c>
    </row>
    <row r="13" spans="1:15" s="21" customFormat="1" x14ac:dyDescent="0.25">
      <c r="A13" s="1">
        <v>11</v>
      </c>
      <c r="B13" s="44">
        <v>2023</v>
      </c>
      <c r="C13" s="4">
        <v>8</v>
      </c>
      <c r="D13" s="4" t="s">
        <v>21</v>
      </c>
      <c r="E13" s="4" t="s">
        <v>22</v>
      </c>
      <c r="F13" s="14" t="s">
        <v>22</v>
      </c>
      <c r="G13" s="7">
        <v>828134002</v>
      </c>
      <c r="H13" s="7" t="s">
        <v>116</v>
      </c>
      <c r="I13" s="44">
        <v>9</v>
      </c>
      <c r="J13" s="16">
        <v>0</v>
      </c>
      <c r="K13" s="16">
        <v>0</v>
      </c>
      <c r="L13" s="16">
        <v>1</v>
      </c>
      <c r="M13" s="16">
        <v>8</v>
      </c>
      <c r="N13" s="16" t="s">
        <v>72</v>
      </c>
      <c r="O13" s="20">
        <f t="shared" si="2"/>
        <v>0</v>
      </c>
    </row>
    <row r="14" spans="1:15" s="21" customFormat="1" x14ac:dyDescent="0.25">
      <c r="A14" s="1">
        <v>11</v>
      </c>
      <c r="B14" s="44">
        <v>2023</v>
      </c>
      <c r="C14" s="4">
        <v>9</v>
      </c>
      <c r="D14" s="4" t="s">
        <v>23</v>
      </c>
      <c r="E14" s="4" t="s">
        <v>24</v>
      </c>
      <c r="F14" s="14" t="s">
        <v>299</v>
      </c>
      <c r="G14" s="7" t="s">
        <v>300</v>
      </c>
      <c r="H14" s="7" t="s">
        <v>301</v>
      </c>
      <c r="I14" s="44">
        <v>3</v>
      </c>
      <c r="J14" s="16"/>
      <c r="K14" s="16"/>
      <c r="L14" s="16">
        <v>1</v>
      </c>
      <c r="M14" s="16">
        <v>2</v>
      </c>
      <c r="N14" s="16" t="s">
        <v>70</v>
      </c>
      <c r="O14" s="20">
        <f t="shared" si="2"/>
        <v>0</v>
      </c>
    </row>
    <row r="15" spans="1:15" s="21" customFormat="1" ht="14.25" customHeight="1" x14ac:dyDescent="0.25">
      <c r="A15" s="1">
        <v>11</v>
      </c>
      <c r="B15" s="44">
        <v>2023</v>
      </c>
      <c r="C15" s="4">
        <v>10</v>
      </c>
      <c r="D15" s="4" t="s">
        <v>33</v>
      </c>
      <c r="E15" s="4" t="s">
        <v>34</v>
      </c>
      <c r="F15" s="14" t="s">
        <v>182</v>
      </c>
      <c r="G15" s="7">
        <v>1490141001</v>
      </c>
      <c r="H15" s="7" t="s">
        <v>296</v>
      </c>
      <c r="I15" s="44">
        <v>1</v>
      </c>
      <c r="J15" s="16">
        <v>0</v>
      </c>
      <c r="K15" s="16">
        <v>0</v>
      </c>
      <c r="L15" s="16">
        <v>1</v>
      </c>
      <c r="M15" s="16">
        <v>0</v>
      </c>
      <c r="N15" s="16" t="s">
        <v>70</v>
      </c>
      <c r="O15" s="20">
        <f t="shared" si="2"/>
        <v>0</v>
      </c>
    </row>
    <row r="16" spans="1:15" s="21" customFormat="1" x14ac:dyDescent="0.25">
      <c r="A16" s="1">
        <v>11</v>
      </c>
      <c r="B16" s="44">
        <v>2023</v>
      </c>
      <c r="C16" s="4">
        <v>11</v>
      </c>
      <c r="D16" s="4" t="s">
        <v>39</v>
      </c>
      <c r="E16" s="4" t="s">
        <v>40</v>
      </c>
      <c r="F16" s="14" t="s">
        <v>40</v>
      </c>
      <c r="G16" s="7" t="s">
        <v>142</v>
      </c>
      <c r="H16" s="7" t="s">
        <v>143</v>
      </c>
      <c r="I16" s="44">
        <v>2</v>
      </c>
      <c r="J16" s="16">
        <v>0</v>
      </c>
      <c r="K16" s="16">
        <v>0</v>
      </c>
      <c r="L16" s="16">
        <v>1</v>
      </c>
      <c r="M16" s="16">
        <v>1</v>
      </c>
      <c r="N16" s="16" t="s">
        <v>72</v>
      </c>
      <c r="O16" s="20">
        <f t="shared" si="2"/>
        <v>0</v>
      </c>
    </row>
    <row r="17" spans="1:15" s="21" customFormat="1" x14ac:dyDescent="0.25">
      <c r="A17" s="1">
        <v>11</v>
      </c>
      <c r="B17" s="44">
        <v>2023</v>
      </c>
      <c r="C17" s="4">
        <v>12</v>
      </c>
      <c r="D17" s="4" t="s">
        <v>47</v>
      </c>
      <c r="E17" s="4" t="s">
        <v>48</v>
      </c>
      <c r="F17" s="14" t="s">
        <v>297</v>
      </c>
      <c r="G17" s="7">
        <v>2109131002</v>
      </c>
      <c r="H17" s="7" t="s">
        <v>298</v>
      </c>
      <c r="I17" s="44">
        <v>3</v>
      </c>
      <c r="J17" s="16"/>
      <c r="K17" s="16">
        <v>1</v>
      </c>
      <c r="L17" s="16">
        <v>1</v>
      </c>
      <c r="M17" s="16">
        <v>1</v>
      </c>
      <c r="N17" s="16" t="s">
        <v>70</v>
      </c>
      <c r="O17" s="20">
        <f t="shared" si="2"/>
        <v>0</v>
      </c>
    </row>
    <row r="18" spans="1:15" s="21" customFormat="1" ht="18.75" customHeight="1" x14ac:dyDescent="0.25">
      <c r="A18" s="1">
        <v>11</v>
      </c>
      <c r="B18" s="44">
        <v>2023</v>
      </c>
      <c r="C18" s="4">
        <v>13</v>
      </c>
      <c r="D18" s="4" t="s">
        <v>47</v>
      </c>
      <c r="E18" s="4" t="s">
        <v>48</v>
      </c>
      <c r="F18" s="14" t="s">
        <v>48</v>
      </c>
      <c r="G18" s="7">
        <v>2131134001</v>
      </c>
      <c r="H18" s="7" t="s">
        <v>146</v>
      </c>
      <c r="I18" s="44">
        <v>10</v>
      </c>
      <c r="J18" s="16"/>
      <c r="K18" s="16"/>
      <c r="L18" s="16">
        <v>5</v>
      </c>
      <c r="M18" s="16">
        <v>5</v>
      </c>
      <c r="N18" s="16" t="s">
        <v>72</v>
      </c>
      <c r="O18" s="20">
        <f t="shared" si="2"/>
        <v>0</v>
      </c>
    </row>
    <row r="19" spans="1:15" s="21" customFormat="1" x14ac:dyDescent="0.25">
      <c r="A19" s="1">
        <v>11</v>
      </c>
      <c r="B19" s="44">
        <v>2023</v>
      </c>
      <c r="C19" s="4">
        <v>14</v>
      </c>
      <c r="D19" s="4" t="s">
        <v>55</v>
      </c>
      <c r="E19" s="4" t="s">
        <v>56</v>
      </c>
      <c r="F19" s="14" t="s">
        <v>56</v>
      </c>
      <c r="G19" s="7">
        <v>2535134002</v>
      </c>
      <c r="H19" s="7" t="s">
        <v>302</v>
      </c>
      <c r="I19" s="44">
        <v>2</v>
      </c>
      <c r="J19" s="16">
        <v>0</v>
      </c>
      <c r="K19" s="16">
        <v>0</v>
      </c>
      <c r="L19" s="16">
        <v>1</v>
      </c>
      <c r="M19" s="16">
        <v>1</v>
      </c>
      <c r="N19" s="16" t="s">
        <v>70</v>
      </c>
      <c r="O19" s="20">
        <f t="shared" si="2"/>
        <v>0</v>
      </c>
    </row>
    <row r="20" spans="1:15" s="21" customFormat="1" x14ac:dyDescent="0.25">
      <c r="A20" s="1"/>
      <c r="B20" s="1"/>
      <c r="C20" s="2"/>
      <c r="D20" s="4"/>
      <c r="E20" s="4"/>
      <c r="F20" s="5"/>
      <c r="G20" s="7"/>
      <c r="H20" s="7"/>
      <c r="I20" s="1"/>
      <c r="J20" s="16"/>
      <c r="K20" s="16"/>
      <c r="L20" s="16"/>
      <c r="M20" s="16"/>
      <c r="N20" s="16"/>
      <c r="O20" s="20">
        <f t="shared" si="2"/>
        <v>0</v>
      </c>
    </row>
    <row r="21" spans="1:15" s="21" customFormat="1" ht="13.5" customHeight="1" x14ac:dyDescent="0.2">
      <c r="A21" s="1"/>
      <c r="B21" s="1"/>
      <c r="C21" s="2"/>
      <c r="D21" s="4"/>
      <c r="E21" s="4"/>
      <c r="F21" s="5"/>
      <c r="G21" s="7"/>
      <c r="H21" s="7"/>
      <c r="I21" s="1"/>
      <c r="J21" s="16"/>
      <c r="K21" s="16"/>
      <c r="L21" s="16"/>
      <c r="M21" s="16"/>
      <c r="N21" s="16"/>
    </row>
    <row r="22" spans="1:15" s="21" customFormat="1" ht="12.75" x14ac:dyDescent="0.2">
      <c r="A22" s="1"/>
      <c r="B22" s="1"/>
      <c r="C22" s="2"/>
      <c r="D22" s="4"/>
      <c r="E22" s="4"/>
      <c r="F22" s="8"/>
      <c r="G22" s="8"/>
      <c r="H22" s="8"/>
      <c r="I22" s="1"/>
      <c r="J22" s="16"/>
      <c r="K22" s="16"/>
      <c r="L22" s="16"/>
      <c r="M22" s="16"/>
      <c r="N22" s="16"/>
    </row>
    <row r="23" spans="1:15" s="21" customFormat="1" ht="12.75" x14ac:dyDescent="0.2">
      <c r="A23" s="1"/>
      <c r="B23" s="1"/>
      <c r="C23" s="2"/>
      <c r="D23" s="4"/>
      <c r="E23" s="4"/>
      <c r="F23" s="8"/>
      <c r="G23" s="8"/>
      <c r="H23" s="8"/>
      <c r="I23" s="1"/>
      <c r="J23" s="16"/>
      <c r="K23" s="16"/>
      <c r="L23" s="16"/>
      <c r="M23" s="16"/>
      <c r="N23" s="16"/>
    </row>
    <row r="24" spans="1:15" s="21" customFormat="1" ht="12.75" x14ac:dyDescent="0.2">
      <c r="A24" s="1"/>
      <c r="B24" s="1"/>
      <c r="C24" s="2"/>
      <c r="D24" s="4"/>
      <c r="E24" s="4"/>
      <c r="F24" s="8"/>
      <c r="G24" s="8"/>
      <c r="H24" s="8"/>
      <c r="I24" s="1"/>
      <c r="J24" s="16"/>
      <c r="K24" s="16"/>
      <c r="L24" s="16"/>
      <c r="M24" s="16"/>
      <c r="N24" s="16"/>
    </row>
    <row r="25" spans="1:15" s="21" customFormat="1" ht="12.75" x14ac:dyDescent="0.2">
      <c r="A25" s="1"/>
      <c r="B25" s="1"/>
      <c r="C25" s="2"/>
      <c r="D25" s="4"/>
      <c r="E25" s="4"/>
      <c r="F25" s="8"/>
      <c r="G25" s="8"/>
      <c r="H25" s="8"/>
      <c r="I25" s="1"/>
      <c r="J25" s="16"/>
      <c r="K25" s="16"/>
      <c r="L25" s="16"/>
      <c r="M25" s="16"/>
      <c r="N25" s="16"/>
    </row>
    <row r="26" spans="1:15" s="21" customFormat="1" ht="12.75" x14ac:dyDescent="0.2">
      <c r="A26" s="1"/>
      <c r="B26" s="1"/>
      <c r="C26" s="2"/>
      <c r="D26" s="4"/>
      <c r="E26" s="4"/>
      <c r="F26" s="5"/>
      <c r="G26" s="7"/>
      <c r="H26" s="7"/>
      <c r="I26" s="1"/>
      <c r="J26" s="16"/>
      <c r="K26" s="16"/>
      <c r="L26" s="16"/>
      <c r="M26" s="16"/>
      <c r="N26" s="16"/>
    </row>
    <row r="27" spans="1:15" s="21" customFormat="1" ht="14.25" customHeight="1" x14ac:dyDescent="0.2">
      <c r="A27" s="1"/>
      <c r="B27" s="1"/>
      <c r="C27" s="2"/>
      <c r="D27" s="4"/>
      <c r="E27" s="4"/>
      <c r="F27" s="5"/>
      <c r="G27" s="7"/>
      <c r="H27" s="7"/>
      <c r="I27" s="1"/>
      <c r="J27" s="16"/>
      <c r="K27" s="16"/>
      <c r="L27" s="16"/>
      <c r="M27" s="16"/>
      <c r="N27" s="16"/>
    </row>
    <row r="28" spans="1:15" s="21" customFormat="1" ht="12.75" x14ac:dyDescent="0.2">
      <c r="A28" s="1"/>
      <c r="B28" s="1"/>
      <c r="C28" s="2"/>
      <c r="D28" s="4"/>
      <c r="E28" s="4"/>
      <c r="F28" s="5"/>
      <c r="G28" s="7"/>
      <c r="H28" s="7"/>
      <c r="I28" s="1"/>
      <c r="J28" s="16"/>
      <c r="K28" s="16"/>
      <c r="L28" s="16"/>
      <c r="M28" s="16"/>
      <c r="N28" s="16"/>
    </row>
    <row r="29" spans="1:15" s="21" customFormat="1" ht="12.75" x14ac:dyDescent="0.2">
      <c r="A29" s="1"/>
      <c r="B29" s="1"/>
      <c r="C29" s="2"/>
      <c r="D29" s="4"/>
      <c r="E29" s="4"/>
      <c r="F29" s="5"/>
      <c r="G29" s="7"/>
      <c r="H29" s="7"/>
      <c r="I29" s="1"/>
      <c r="J29" s="16"/>
      <c r="K29" s="16"/>
      <c r="L29" s="16"/>
      <c r="M29" s="16"/>
      <c r="N29" s="16"/>
    </row>
    <row r="30" spans="1:15" s="21" customFormat="1" ht="12.75" x14ac:dyDescent="0.2">
      <c r="A30" s="1"/>
      <c r="B30" s="1"/>
      <c r="C30" s="2"/>
      <c r="D30" s="4"/>
      <c r="E30" s="4"/>
      <c r="F30" s="5"/>
      <c r="G30" s="7"/>
      <c r="H30" s="7"/>
      <c r="I30" s="1"/>
      <c r="J30" s="16"/>
      <c r="K30" s="16"/>
      <c r="L30" s="16"/>
      <c r="M30" s="16"/>
      <c r="N30" s="16"/>
    </row>
    <row r="31" spans="1:15" s="21" customFormat="1" ht="12" customHeight="1" x14ac:dyDescent="0.2">
      <c r="A31" s="1"/>
      <c r="B31" s="1"/>
      <c r="C31" s="2"/>
      <c r="D31" s="4"/>
      <c r="E31" s="4"/>
      <c r="F31" s="9"/>
      <c r="G31" s="8"/>
      <c r="H31" s="8"/>
      <c r="I31" s="1"/>
      <c r="J31" s="17"/>
      <c r="K31" s="17"/>
      <c r="L31" s="17"/>
      <c r="M31" s="17"/>
      <c r="N31" s="16"/>
    </row>
    <row r="32" spans="1:15" s="21" customFormat="1" ht="12.75" x14ac:dyDescent="0.2">
      <c r="A32" s="1"/>
      <c r="B32" s="1"/>
      <c r="C32" s="2"/>
      <c r="D32" s="4"/>
      <c r="E32" s="4"/>
      <c r="F32" s="5"/>
      <c r="G32" s="7"/>
      <c r="H32" s="7"/>
      <c r="I32" s="1"/>
      <c r="J32" s="16"/>
      <c r="K32" s="16"/>
      <c r="L32" s="16"/>
      <c r="M32" s="16"/>
      <c r="N32" s="16"/>
    </row>
    <row r="33" spans="1:14" s="21" customFormat="1" ht="12.75" x14ac:dyDescent="0.2">
      <c r="A33" s="1"/>
      <c r="B33" s="1"/>
      <c r="C33" s="2"/>
      <c r="D33" s="4"/>
      <c r="E33" s="4"/>
      <c r="F33" s="5"/>
      <c r="G33" s="7"/>
      <c r="H33" s="7"/>
      <c r="I33" s="1"/>
      <c r="J33" s="16"/>
      <c r="K33" s="16"/>
      <c r="L33" s="16"/>
      <c r="M33" s="16"/>
      <c r="N33" s="16"/>
    </row>
    <row r="34" spans="1:14" s="21" customFormat="1" ht="12.75" x14ac:dyDescent="0.2">
      <c r="A34" s="1"/>
      <c r="B34" s="1"/>
      <c r="C34" s="2"/>
      <c r="D34" s="4"/>
      <c r="E34" s="4"/>
      <c r="F34" s="8"/>
      <c r="G34" s="8"/>
      <c r="H34" s="8"/>
      <c r="I34" s="1"/>
      <c r="J34" s="16"/>
      <c r="K34" s="16"/>
      <c r="L34" s="16"/>
      <c r="M34" s="16"/>
      <c r="N34" s="16"/>
    </row>
    <row r="35" spans="1:14" s="21" customFormat="1" ht="12.75" x14ac:dyDescent="0.2">
      <c r="A35" s="1"/>
      <c r="B35" s="1"/>
      <c r="C35" s="2"/>
      <c r="D35" s="4"/>
      <c r="E35" s="4"/>
      <c r="F35" s="8"/>
      <c r="G35" s="8"/>
      <c r="H35" s="8"/>
      <c r="I35" s="1"/>
      <c r="J35" s="16"/>
      <c r="K35" s="16"/>
      <c r="L35" s="16"/>
      <c r="M35" s="16"/>
      <c r="N35" s="16"/>
    </row>
    <row r="36" spans="1:14" s="21" customFormat="1" ht="12" customHeight="1" x14ac:dyDescent="0.2">
      <c r="A36" s="1"/>
      <c r="B36" s="1"/>
      <c r="C36" s="2"/>
      <c r="D36" s="4"/>
      <c r="E36" s="4"/>
      <c r="F36" s="5"/>
      <c r="G36" s="7"/>
      <c r="H36" s="7"/>
      <c r="I36" s="1"/>
      <c r="J36" s="16"/>
      <c r="K36" s="16"/>
      <c r="L36" s="16"/>
      <c r="M36" s="16"/>
      <c r="N36" s="16"/>
    </row>
    <row r="37" spans="1:14" s="21" customFormat="1" ht="12.75" x14ac:dyDescent="0.2">
      <c r="A37" s="1"/>
      <c r="B37" s="1"/>
      <c r="C37" s="2"/>
      <c r="D37" s="4"/>
      <c r="E37" s="4"/>
      <c r="F37" s="5"/>
      <c r="G37" s="7"/>
      <c r="H37" s="7"/>
      <c r="I37" s="1"/>
      <c r="J37" s="16"/>
      <c r="K37" s="16"/>
      <c r="L37" s="16"/>
      <c r="M37" s="16"/>
      <c r="N37" s="16"/>
    </row>
    <row r="38" spans="1:14" s="21" customFormat="1" ht="12.75" x14ac:dyDescent="0.2">
      <c r="A38" s="1"/>
      <c r="B38" s="1"/>
      <c r="C38" s="2"/>
      <c r="D38" s="4"/>
      <c r="E38" s="4"/>
      <c r="F38" s="5"/>
      <c r="G38" s="7"/>
      <c r="H38" s="7"/>
      <c r="I38" s="1"/>
      <c r="J38" s="16"/>
      <c r="K38" s="16"/>
      <c r="L38" s="16"/>
      <c r="M38" s="16"/>
      <c r="N38" s="16"/>
    </row>
    <row r="39" spans="1:14" s="21" customFormat="1" ht="12.75" x14ac:dyDescent="0.2">
      <c r="A39" s="1"/>
      <c r="B39" s="1"/>
      <c r="C39" s="2"/>
      <c r="D39" s="4"/>
      <c r="E39" s="4"/>
      <c r="F39" s="8"/>
      <c r="G39" s="8"/>
      <c r="H39" s="8"/>
      <c r="I39" s="1"/>
      <c r="J39" s="16"/>
      <c r="K39" s="16"/>
      <c r="L39" s="16"/>
      <c r="M39" s="16"/>
      <c r="N39" s="16"/>
    </row>
    <row r="40" spans="1:14" s="21" customFormat="1" ht="12.75" x14ac:dyDescent="0.2">
      <c r="A40" s="1"/>
      <c r="B40" s="1"/>
      <c r="C40" s="2"/>
      <c r="D40" s="4"/>
      <c r="E40" s="4"/>
      <c r="F40" s="5"/>
      <c r="G40" s="7"/>
      <c r="H40" s="7"/>
      <c r="I40" s="1"/>
      <c r="J40" s="16"/>
      <c r="K40" s="16"/>
      <c r="L40" s="16"/>
      <c r="M40" s="16"/>
      <c r="N40" s="16"/>
    </row>
    <row r="41" spans="1:14" s="21" customFormat="1" ht="12.75" x14ac:dyDescent="0.2">
      <c r="A41" s="1"/>
      <c r="B41" s="1"/>
      <c r="C41" s="2"/>
      <c r="D41" s="4"/>
      <c r="E41" s="4"/>
      <c r="F41" s="5"/>
      <c r="G41" s="7"/>
      <c r="H41" s="7"/>
      <c r="I41" s="1"/>
      <c r="J41" s="16"/>
      <c r="K41" s="16"/>
      <c r="L41" s="16"/>
      <c r="M41" s="16"/>
      <c r="N41" s="16"/>
    </row>
    <row r="42" spans="1:14" s="21" customFormat="1" ht="12.75" x14ac:dyDescent="0.2">
      <c r="A42" s="1"/>
      <c r="B42" s="1"/>
      <c r="C42" s="2"/>
      <c r="D42" s="4"/>
      <c r="E42" s="4"/>
      <c r="F42" s="5"/>
      <c r="G42" s="7"/>
      <c r="H42" s="7"/>
      <c r="I42" s="1"/>
      <c r="J42" s="16"/>
      <c r="K42" s="16"/>
      <c r="L42" s="16"/>
      <c r="M42" s="16"/>
      <c r="N42" s="16"/>
    </row>
    <row r="43" spans="1:14" s="21" customFormat="1" ht="12.75" x14ac:dyDescent="0.2">
      <c r="A43" s="1"/>
      <c r="B43" s="1"/>
      <c r="C43" s="2"/>
      <c r="D43" s="4"/>
      <c r="E43" s="4"/>
      <c r="F43" s="9"/>
      <c r="G43" s="10"/>
      <c r="H43" s="10"/>
      <c r="I43" s="1"/>
      <c r="J43" s="16"/>
      <c r="K43" s="16"/>
      <c r="L43" s="16"/>
      <c r="M43" s="16"/>
      <c r="N43" s="16"/>
    </row>
    <row r="44" spans="1:14" s="21" customFormat="1" ht="12.75" x14ac:dyDescent="0.2">
      <c r="A44" s="1"/>
      <c r="B44" s="1"/>
      <c r="C44" s="2"/>
      <c r="D44" s="4"/>
      <c r="E44" s="4"/>
      <c r="F44" s="9"/>
      <c r="G44" s="10"/>
      <c r="H44" s="10"/>
      <c r="I44" s="1"/>
      <c r="J44" s="16"/>
      <c r="K44" s="16"/>
      <c r="L44" s="16"/>
      <c r="M44" s="16"/>
      <c r="N44" s="16"/>
    </row>
    <row r="45" spans="1:14" s="21" customFormat="1" ht="12.75" x14ac:dyDescent="0.2">
      <c r="A45" s="1"/>
      <c r="B45" s="1"/>
      <c r="C45" s="2"/>
      <c r="D45" s="4"/>
      <c r="E45" s="4"/>
      <c r="F45" s="9"/>
      <c r="G45" s="10"/>
      <c r="H45" s="10"/>
      <c r="I45" s="1"/>
      <c r="J45" s="16"/>
      <c r="K45" s="16"/>
      <c r="L45" s="16"/>
      <c r="M45" s="16"/>
      <c r="N45" s="16"/>
    </row>
    <row r="46" spans="1:14" s="21" customFormat="1" ht="12.75" x14ac:dyDescent="0.2">
      <c r="A46" s="1"/>
      <c r="B46" s="1"/>
      <c r="C46" s="2"/>
      <c r="D46" s="4"/>
      <c r="E46" s="4"/>
      <c r="F46" s="9"/>
      <c r="G46" s="10"/>
      <c r="H46" s="10"/>
      <c r="I46" s="1"/>
      <c r="J46" s="16"/>
      <c r="K46" s="16"/>
      <c r="L46" s="16"/>
      <c r="M46" s="16"/>
      <c r="N46" s="16"/>
    </row>
    <row r="47" spans="1:14" s="21" customFormat="1" ht="12.75" x14ac:dyDescent="0.2">
      <c r="A47" s="1"/>
      <c r="B47" s="1"/>
      <c r="C47" s="2"/>
      <c r="D47" s="4"/>
      <c r="E47" s="4"/>
      <c r="F47" s="9"/>
      <c r="G47" s="10"/>
      <c r="H47" s="10"/>
      <c r="I47" s="1"/>
      <c r="J47" s="16"/>
      <c r="K47" s="16"/>
      <c r="L47" s="16"/>
      <c r="M47" s="16"/>
      <c r="N47" s="16"/>
    </row>
    <row r="48" spans="1:14" s="21" customFormat="1" ht="12.75" x14ac:dyDescent="0.2">
      <c r="A48" s="1"/>
      <c r="B48" s="1"/>
      <c r="C48" s="2"/>
      <c r="D48" s="4"/>
      <c r="E48" s="4"/>
      <c r="F48" s="9"/>
      <c r="G48" s="10"/>
      <c r="H48" s="10"/>
      <c r="I48" s="1"/>
      <c r="J48" s="16"/>
      <c r="K48" s="16"/>
      <c r="L48" s="16"/>
      <c r="M48" s="16"/>
      <c r="N48" s="16"/>
    </row>
    <row r="49" spans="1:14" s="21" customFormat="1" ht="12.75" x14ac:dyDescent="0.2">
      <c r="A49" s="1"/>
      <c r="B49" s="1"/>
      <c r="C49" s="2"/>
      <c r="D49" s="4"/>
      <c r="E49" s="4"/>
      <c r="F49" s="9"/>
      <c r="G49" s="10"/>
      <c r="H49" s="10"/>
      <c r="I49" s="1"/>
      <c r="J49" s="16"/>
      <c r="K49" s="16"/>
      <c r="L49" s="16"/>
      <c r="M49" s="16"/>
      <c r="N49" s="16"/>
    </row>
    <row r="50" spans="1:14" s="21" customFormat="1" ht="12.75" x14ac:dyDescent="0.2">
      <c r="A50" s="1"/>
      <c r="B50" s="1"/>
      <c r="C50" s="2"/>
      <c r="D50" s="4"/>
      <c r="E50" s="4"/>
      <c r="F50" s="9"/>
      <c r="G50" s="10"/>
      <c r="H50" s="10"/>
      <c r="I50" s="1"/>
      <c r="J50" s="16"/>
      <c r="K50" s="16"/>
      <c r="L50" s="16"/>
      <c r="M50" s="16"/>
      <c r="N50" s="16"/>
    </row>
    <row r="51" spans="1:14" s="21" customFormat="1" ht="12.75" x14ac:dyDescent="0.2">
      <c r="A51" s="1"/>
      <c r="B51" s="1"/>
      <c r="C51" s="2"/>
      <c r="D51" s="4"/>
      <c r="E51" s="4"/>
      <c r="F51" s="9"/>
      <c r="G51" s="10"/>
      <c r="H51" s="10"/>
      <c r="I51" s="1"/>
      <c r="J51" s="16"/>
      <c r="K51" s="16"/>
      <c r="L51" s="16"/>
      <c r="M51" s="16"/>
      <c r="N51" s="16"/>
    </row>
    <row r="52" spans="1:14" s="21" customFormat="1" ht="12.75" x14ac:dyDescent="0.2">
      <c r="A52" s="1"/>
      <c r="B52" s="1"/>
      <c r="C52" s="2"/>
      <c r="D52" s="4"/>
      <c r="E52" s="4"/>
      <c r="F52" s="9"/>
      <c r="G52" s="10"/>
      <c r="H52" s="10"/>
      <c r="I52" s="1"/>
      <c r="J52" s="16"/>
      <c r="K52" s="16"/>
      <c r="L52" s="16"/>
      <c r="M52" s="16"/>
      <c r="N52" s="16"/>
    </row>
    <row r="53" spans="1:14" s="21" customFormat="1" ht="12.75" x14ac:dyDescent="0.2">
      <c r="A53" s="1"/>
      <c r="B53" s="1"/>
      <c r="C53" s="2"/>
      <c r="D53" s="4"/>
      <c r="E53" s="4"/>
      <c r="F53" s="9"/>
      <c r="G53" s="10"/>
      <c r="H53" s="10"/>
      <c r="I53" s="1"/>
      <c r="J53" s="16"/>
      <c r="K53" s="16"/>
      <c r="L53" s="16"/>
      <c r="M53" s="16"/>
      <c r="N53" s="16"/>
    </row>
    <row r="54" spans="1:14" s="21" customFormat="1" ht="12.75" x14ac:dyDescent="0.2">
      <c r="A54" s="1"/>
      <c r="B54" s="1"/>
      <c r="C54" s="2"/>
      <c r="D54" s="4"/>
      <c r="E54" s="4"/>
      <c r="F54" s="9"/>
      <c r="G54" s="10"/>
      <c r="H54" s="10"/>
      <c r="I54" s="1"/>
      <c r="J54" s="16"/>
      <c r="K54" s="16"/>
      <c r="L54" s="16"/>
      <c r="M54" s="16"/>
      <c r="N54" s="16"/>
    </row>
    <row r="55" spans="1:14" s="21" customFormat="1" ht="15" customHeight="1" x14ac:dyDescent="0.2">
      <c r="A55" s="1"/>
      <c r="B55" s="1"/>
      <c r="C55" s="2"/>
      <c r="D55" s="4"/>
      <c r="E55" s="4"/>
      <c r="F55" s="9"/>
      <c r="G55" s="10"/>
      <c r="H55" s="10"/>
      <c r="I55" s="1"/>
      <c r="J55" s="16"/>
      <c r="K55" s="16"/>
      <c r="L55" s="16"/>
      <c r="M55" s="16"/>
      <c r="N55" s="16"/>
    </row>
    <row r="56" spans="1:14" s="21" customFormat="1" ht="12.75" x14ac:dyDescent="0.2">
      <c r="A56" s="1"/>
      <c r="B56" s="1"/>
      <c r="C56" s="2"/>
      <c r="D56" s="4"/>
      <c r="E56" s="4"/>
      <c r="F56" s="8"/>
      <c r="G56" s="8"/>
      <c r="H56" s="8"/>
      <c r="I56" s="1"/>
      <c r="J56" s="16"/>
      <c r="K56" s="16"/>
      <c r="L56" s="16"/>
      <c r="M56" s="16"/>
      <c r="N56" s="16"/>
    </row>
    <row r="57" spans="1:14" s="21" customFormat="1" ht="12.75" x14ac:dyDescent="0.2">
      <c r="A57" s="1"/>
      <c r="B57" s="1"/>
      <c r="C57" s="2"/>
      <c r="D57" s="4"/>
      <c r="E57" s="4"/>
      <c r="F57" s="8"/>
      <c r="G57" s="8"/>
      <c r="H57" s="8"/>
      <c r="I57" s="1"/>
      <c r="J57" s="16"/>
      <c r="K57" s="16"/>
      <c r="L57" s="16"/>
      <c r="M57" s="16"/>
      <c r="N57" s="16"/>
    </row>
    <row r="58" spans="1:14" s="21" customFormat="1" ht="12.75" x14ac:dyDescent="0.2">
      <c r="A58" s="1"/>
      <c r="B58" s="1"/>
      <c r="C58" s="2"/>
      <c r="D58" s="4"/>
      <c r="E58" s="4"/>
      <c r="F58" s="9"/>
      <c r="G58" s="8"/>
      <c r="H58" s="8"/>
      <c r="I58" s="1"/>
      <c r="J58" s="17"/>
      <c r="K58" s="17"/>
      <c r="L58" s="17"/>
      <c r="M58" s="17"/>
      <c r="N58" s="16"/>
    </row>
    <row r="59" spans="1:14" s="21" customFormat="1" ht="12.75" x14ac:dyDescent="0.2">
      <c r="A59" s="1"/>
      <c r="B59" s="1"/>
      <c r="C59" s="2"/>
      <c r="D59" s="4"/>
      <c r="E59" s="4"/>
      <c r="F59" s="9"/>
      <c r="G59" s="10"/>
      <c r="H59" s="10"/>
      <c r="I59" s="1"/>
      <c r="J59" s="16"/>
      <c r="K59" s="16"/>
      <c r="L59" s="16"/>
      <c r="M59" s="16"/>
      <c r="N59" s="16"/>
    </row>
    <row r="60" spans="1:14" s="21" customFormat="1" ht="12.75" x14ac:dyDescent="0.2">
      <c r="A60" s="1"/>
      <c r="B60" s="1"/>
      <c r="C60" s="2"/>
      <c r="D60" s="4"/>
      <c r="E60" s="4"/>
      <c r="F60" s="9"/>
      <c r="G60" s="10"/>
      <c r="H60" s="10"/>
      <c r="I60" s="1"/>
      <c r="J60" s="16"/>
      <c r="K60" s="16"/>
      <c r="L60" s="16"/>
      <c r="M60" s="16"/>
      <c r="N60" s="16"/>
    </row>
    <row r="61" spans="1:14" s="21" customFormat="1" ht="12.75" x14ac:dyDescent="0.2">
      <c r="A61" s="1"/>
      <c r="B61" s="1"/>
      <c r="C61" s="2"/>
      <c r="D61" s="4"/>
      <c r="E61" s="4"/>
      <c r="F61" s="9"/>
      <c r="G61" s="10"/>
      <c r="H61" s="10"/>
      <c r="I61" s="1"/>
      <c r="J61" s="16"/>
      <c r="K61" s="16"/>
      <c r="L61" s="16"/>
      <c r="M61" s="16"/>
      <c r="N61" s="16"/>
    </row>
    <row r="62" spans="1:14" s="21" customFormat="1" ht="12.75" x14ac:dyDescent="0.2">
      <c r="A62" s="1"/>
      <c r="B62" s="1"/>
      <c r="C62" s="2"/>
      <c r="D62" s="4"/>
      <c r="E62" s="4"/>
      <c r="F62" s="9"/>
      <c r="G62" s="10"/>
      <c r="H62" s="10"/>
      <c r="I62" s="1"/>
      <c r="J62" s="16"/>
      <c r="K62" s="16"/>
      <c r="L62" s="16"/>
      <c r="M62" s="16"/>
      <c r="N62" s="16"/>
    </row>
    <row r="63" spans="1:14" s="21" customFormat="1" ht="12.75" x14ac:dyDescent="0.2">
      <c r="A63" s="1"/>
      <c r="B63" s="1"/>
      <c r="C63" s="2"/>
      <c r="D63" s="4"/>
      <c r="E63" s="4"/>
      <c r="F63" s="9"/>
      <c r="G63" s="10"/>
      <c r="H63" s="10"/>
      <c r="I63" s="1"/>
      <c r="J63" s="16"/>
      <c r="K63" s="16"/>
      <c r="L63" s="16"/>
      <c r="M63" s="16"/>
      <c r="N63" s="16"/>
    </row>
    <row r="64" spans="1:14" s="21" customFormat="1" ht="12.75" x14ac:dyDescent="0.2">
      <c r="A64" s="1"/>
      <c r="B64" s="1"/>
      <c r="C64" s="2"/>
      <c r="D64" s="4"/>
      <c r="E64" s="4"/>
      <c r="F64" s="9"/>
      <c r="G64" s="10"/>
      <c r="H64" s="10"/>
      <c r="I64" s="1"/>
      <c r="J64" s="16"/>
      <c r="K64" s="16"/>
      <c r="L64" s="16"/>
      <c r="M64" s="16"/>
      <c r="N64" s="16"/>
    </row>
    <row r="65" spans="1:14" s="21" customFormat="1" ht="12.75" x14ac:dyDescent="0.2">
      <c r="A65" s="1"/>
      <c r="B65" s="1"/>
      <c r="C65" s="2"/>
      <c r="D65" s="4"/>
      <c r="E65" s="4"/>
      <c r="F65" s="9"/>
      <c r="G65" s="10"/>
      <c r="H65" s="10"/>
      <c r="I65" s="1"/>
      <c r="J65" s="16"/>
      <c r="K65" s="16"/>
      <c r="L65" s="16"/>
      <c r="M65" s="16"/>
      <c r="N65" s="16"/>
    </row>
    <row r="66" spans="1:14" s="21" customFormat="1" ht="12.75" x14ac:dyDescent="0.2">
      <c r="A66" s="1"/>
      <c r="B66" s="1"/>
      <c r="C66" s="2"/>
      <c r="D66" s="4"/>
      <c r="E66" s="4"/>
      <c r="F66" s="9"/>
      <c r="G66" s="10"/>
      <c r="H66" s="10"/>
      <c r="I66" s="1"/>
      <c r="J66" s="16"/>
      <c r="K66" s="16"/>
      <c r="L66" s="16"/>
      <c r="M66" s="16"/>
      <c r="N66" s="16"/>
    </row>
    <row r="67" spans="1:14" s="21" customFormat="1" ht="12.75" x14ac:dyDescent="0.2">
      <c r="A67" s="1"/>
      <c r="B67" s="1"/>
      <c r="C67" s="2"/>
      <c r="D67" s="4"/>
      <c r="E67" s="4"/>
      <c r="F67" s="9"/>
      <c r="G67" s="10"/>
      <c r="H67" s="10"/>
      <c r="I67" s="1"/>
      <c r="J67" s="16"/>
      <c r="K67" s="16"/>
      <c r="L67" s="16"/>
      <c r="M67" s="16"/>
      <c r="N67" s="16"/>
    </row>
    <row r="68" spans="1:14" s="21" customFormat="1" ht="15" customHeight="1" x14ac:dyDescent="0.2">
      <c r="A68" s="1"/>
      <c r="B68" s="1"/>
      <c r="C68" s="2"/>
      <c r="D68" s="4"/>
      <c r="E68" s="4"/>
      <c r="F68" s="9"/>
      <c r="G68" s="10"/>
      <c r="H68" s="10"/>
      <c r="I68" s="1"/>
      <c r="J68" s="16"/>
      <c r="K68" s="16"/>
      <c r="L68" s="16"/>
      <c r="M68" s="16"/>
      <c r="N68" s="16"/>
    </row>
    <row r="69" spans="1:14" s="21" customFormat="1" ht="12.75" x14ac:dyDescent="0.2">
      <c r="A69" s="1"/>
      <c r="B69" s="1"/>
      <c r="C69" s="2"/>
      <c r="D69" s="4"/>
      <c r="E69" s="4"/>
      <c r="F69" s="9"/>
      <c r="G69" s="10"/>
      <c r="H69" s="10"/>
      <c r="I69" s="1"/>
      <c r="J69" s="16"/>
      <c r="K69" s="16"/>
      <c r="L69" s="16"/>
      <c r="M69" s="16"/>
      <c r="N69" s="16"/>
    </row>
    <row r="70" spans="1:14" s="21" customFormat="1" ht="16.5" customHeight="1" x14ac:dyDescent="0.2">
      <c r="A70" s="1"/>
      <c r="B70" s="1"/>
      <c r="C70" s="2"/>
      <c r="D70" s="4"/>
      <c r="E70" s="4"/>
      <c r="F70" s="11"/>
      <c r="G70" s="6"/>
      <c r="H70" s="6"/>
      <c r="I70" s="1"/>
      <c r="J70" s="8"/>
      <c r="K70" s="8"/>
      <c r="L70" s="8"/>
      <c r="M70" s="8"/>
      <c r="N70" s="16"/>
    </row>
    <row r="71" spans="1:14" s="21" customFormat="1" ht="12.75" x14ac:dyDescent="0.2">
      <c r="A71" s="1"/>
      <c r="B71" s="1"/>
      <c r="C71" s="2"/>
      <c r="D71" s="4"/>
      <c r="E71" s="4"/>
      <c r="F71" s="11"/>
      <c r="G71" s="6"/>
      <c r="H71" s="6"/>
      <c r="I71" s="1"/>
      <c r="J71" s="8"/>
      <c r="K71" s="8"/>
      <c r="L71" s="8"/>
      <c r="M71" s="8"/>
      <c r="N71" s="16"/>
    </row>
    <row r="72" spans="1:14" s="21" customFormat="1" ht="12.75" x14ac:dyDescent="0.2">
      <c r="A72" s="1"/>
      <c r="B72" s="1"/>
      <c r="C72" s="2"/>
      <c r="D72" s="4"/>
      <c r="E72" s="4"/>
      <c r="F72" s="11"/>
      <c r="G72" s="7"/>
      <c r="H72" s="7"/>
      <c r="I72" s="1"/>
      <c r="J72" s="8"/>
      <c r="K72" s="8"/>
      <c r="L72" s="8"/>
      <c r="M72" s="8"/>
      <c r="N72" s="16"/>
    </row>
    <row r="73" spans="1:14" s="21" customFormat="1" ht="12.75" x14ac:dyDescent="0.2">
      <c r="A73" s="1"/>
      <c r="B73" s="1"/>
      <c r="C73" s="2"/>
      <c r="D73" s="4"/>
      <c r="E73" s="4"/>
      <c r="F73" s="11"/>
      <c r="G73" s="6"/>
      <c r="H73" s="6"/>
      <c r="I73" s="1"/>
      <c r="J73" s="8"/>
      <c r="K73" s="8"/>
      <c r="L73" s="8"/>
      <c r="M73" s="8"/>
      <c r="N73" s="16"/>
    </row>
    <row r="74" spans="1:14" s="21" customFormat="1" ht="12.75" x14ac:dyDescent="0.2">
      <c r="A74" s="1"/>
      <c r="B74" s="1"/>
      <c r="C74" s="2"/>
      <c r="D74" s="4"/>
      <c r="E74" s="4"/>
      <c r="F74" s="12"/>
      <c r="G74" s="13"/>
      <c r="H74" s="13"/>
      <c r="I74" s="1"/>
      <c r="J74" s="8"/>
      <c r="K74" s="8"/>
      <c r="L74" s="8"/>
      <c r="M74" s="8"/>
      <c r="N74" s="16"/>
    </row>
    <row r="75" spans="1:14" s="21" customFormat="1" ht="12.75" x14ac:dyDescent="0.2">
      <c r="A75" s="1"/>
      <c r="B75" s="1"/>
      <c r="C75" s="2"/>
      <c r="D75" s="4"/>
      <c r="E75" s="4"/>
      <c r="F75" s="11"/>
      <c r="G75" s="7"/>
      <c r="H75" s="7"/>
      <c r="I75" s="1"/>
      <c r="J75" s="8"/>
      <c r="K75" s="8"/>
      <c r="L75" s="8"/>
      <c r="M75" s="8"/>
      <c r="N75" s="16"/>
    </row>
    <row r="76" spans="1:14" s="21" customFormat="1" ht="12.75" x14ac:dyDescent="0.2">
      <c r="A76" s="1"/>
      <c r="B76" s="1"/>
      <c r="C76" s="2"/>
      <c r="D76" s="4"/>
      <c r="E76" s="4"/>
      <c r="F76" s="12"/>
      <c r="G76" s="13"/>
      <c r="H76" s="13"/>
      <c r="I76" s="1"/>
      <c r="J76" s="8"/>
      <c r="K76" s="8"/>
      <c r="L76" s="8"/>
      <c r="M76" s="8"/>
      <c r="N76" s="16"/>
    </row>
    <row r="77" spans="1:14" s="21" customFormat="1" ht="15" customHeight="1" x14ac:dyDescent="0.2">
      <c r="A77" s="1"/>
      <c r="B77" s="1"/>
      <c r="C77" s="2"/>
      <c r="D77" s="4"/>
      <c r="E77" s="4"/>
      <c r="F77" s="11"/>
      <c r="G77" s="7"/>
      <c r="H77" s="7"/>
      <c r="I77" s="1"/>
      <c r="J77" s="8"/>
      <c r="K77" s="8"/>
      <c r="L77" s="8"/>
      <c r="M77" s="8"/>
      <c r="N77" s="16"/>
    </row>
    <row r="78" spans="1:14" s="21" customFormat="1" ht="13.5" customHeight="1" x14ac:dyDescent="0.2">
      <c r="A78" s="1"/>
      <c r="B78" s="1"/>
      <c r="C78" s="2"/>
      <c r="D78" s="4"/>
      <c r="E78" s="4"/>
      <c r="F78" s="11"/>
      <c r="G78" s="7"/>
      <c r="H78" s="7"/>
      <c r="I78" s="1"/>
      <c r="J78" s="8"/>
      <c r="K78" s="8"/>
      <c r="L78" s="8"/>
      <c r="M78" s="8"/>
      <c r="N78" s="16"/>
    </row>
    <row r="79" spans="1:14" s="21" customFormat="1" ht="12.75" x14ac:dyDescent="0.2">
      <c r="A79" s="1"/>
      <c r="B79" s="1"/>
      <c r="C79" s="2"/>
      <c r="D79" s="4"/>
      <c r="E79" s="4"/>
      <c r="F79" s="12"/>
      <c r="G79" s="13"/>
      <c r="H79" s="13"/>
      <c r="I79" s="1"/>
      <c r="J79" s="8"/>
      <c r="K79" s="8"/>
      <c r="L79" s="8"/>
      <c r="M79" s="8"/>
      <c r="N79" s="16"/>
    </row>
    <row r="80" spans="1:14" s="21" customFormat="1" ht="12.75" x14ac:dyDescent="0.2">
      <c r="A80" s="1"/>
      <c r="B80" s="1"/>
      <c r="C80" s="2"/>
      <c r="D80" s="4"/>
      <c r="E80" s="4"/>
      <c r="F80" s="11"/>
      <c r="G80" s="7"/>
      <c r="H80" s="7"/>
      <c r="I80" s="1"/>
      <c r="J80" s="8"/>
      <c r="K80" s="8"/>
      <c r="L80" s="8"/>
      <c r="M80" s="8"/>
      <c r="N80" s="16"/>
    </row>
    <row r="81" spans="1:14" s="21" customFormat="1" ht="12.75" x14ac:dyDescent="0.2">
      <c r="A81" s="1"/>
      <c r="B81" s="1"/>
      <c r="C81" s="2"/>
      <c r="D81" s="4"/>
      <c r="E81" s="4"/>
      <c r="F81" s="11"/>
      <c r="G81" s="7"/>
      <c r="H81" s="7"/>
      <c r="I81" s="1"/>
      <c r="J81" s="8"/>
      <c r="K81" s="8"/>
      <c r="L81" s="8"/>
      <c r="M81" s="8"/>
      <c r="N81" s="16"/>
    </row>
    <row r="82" spans="1:14" s="21" customFormat="1" ht="12.75" x14ac:dyDescent="0.2">
      <c r="A82" s="1"/>
      <c r="B82" s="1"/>
      <c r="C82" s="2"/>
      <c r="D82" s="4"/>
      <c r="E82" s="4"/>
      <c r="F82" s="11"/>
      <c r="G82" s="7"/>
      <c r="H82" s="7"/>
      <c r="I82" s="1"/>
      <c r="J82" s="8"/>
      <c r="K82" s="8"/>
      <c r="L82" s="8"/>
      <c r="M82" s="8"/>
      <c r="N82" s="16"/>
    </row>
    <row r="83" spans="1:14" s="21" customFormat="1" ht="12.75" x14ac:dyDescent="0.2">
      <c r="A83" s="1"/>
      <c r="B83" s="1"/>
      <c r="C83" s="2"/>
      <c r="D83" s="4"/>
      <c r="E83" s="4"/>
      <c r="F83" s="11"/>
      <c r="G83" s="7"/>
      <c r="H83" s="7"/>
      <c r="I83" s="1"/>
      <c r="J83" s="8"/>
      <c r="K83" s="8"/>
      <c r="L83" s="8"/>
      <c r="M83" s="8"/>
      <c r="N83" s="16"/>
    </row>
    <row r="84" spans="1:14" s="21" customFormat="1" ht="12.75" x14ac:dyDescent="0.2">
      <c r="A84" s="1"/>
      <c r="B84" s="1"/>
      <c r="C84" s="2"/>
      <c r="D84" s="4"/>
      <c r="E84" s="4"/>
      <c r="F84" s="14"/>
      <c r="G84" s="7"/>
      <c r="H84" s="7"/>
      <c r="I84" s="1"/>
      <c r="J84" s="8"/>
      <c r="K84" s="8"/>
      <c r="L84" s="8"/>
      <c r="M84" s="8"/>
      <c r="N84" s="16"/>
    </row>
    <row r="85" spans="1:14" s="21" customFormat="1" ht="12.75" customHeight="1" x14ac:dyDescent="0.2">
      <c r="A85" s="1"/>
      <c r="B85" s="1"/>
      <c r="C85" s="2"/>
      <c r="D85" s="4"/>
      <c r="E85" s="4"/>
      <c r="F85" s="11"/>
      <c r="G85" s="7"/>
      <c r="H85" s="7"/>
      <c r="I85" s="1"/>
      <c r="J85" s="8"/>
      <c r="K85" s="8"/>
      <c r="L85" s="8"/>
      <c r="M85" s="8"/>
      <c r="N85" s="16"/>
    </row>
    <row r="86" spans="1:14" s="21" customFormat="1" ht="12.75" x14ac:dyDescent="0.2">
      <c r="A86" s="1"/>
      <c r="B86" s="1"/>
      <c r="C86" s="2"/>
      <c r="D86" s="4"/>
      <c r="E86" s="4"/>
      <c r="F86" s="11"/>
      <c r="G86" s="7"/>
      <c r="H86" s="7"/>
      <c r="I86" s="1"/>
      <c r="J86" s="8"/>
      <c r="K86" s="8"/>
      <c r="L86" s="8"/>
      <c r="M86" s="8"/>
      <c r="N86" s="16"/>
    </row>
    <row r="87" spans="1:14" s="21" customFormat="1" ht="12.75" x14ac:dyDescent="0.2">
      <c r="A87" s="1"/>
      <c r="B87" s="1"/>
      <c r="C87" s="2"/>
      <c r="D87" s="4"/>
      <c r="E87" s="4"/>
      <c r="F87" s="11"/>
      <c r="G87" s="7"/>
      <c r="H87" s="7"/>
      <c r="I87" s="1"/>
      <c r="J87" s="8"/>
      <c r="K87" s="8"/>
      <c r="L87" s="8"/>
      <c r="M87" s="8"/>
      <c r="N87" s="16"/>
    </row>
    <row r="88" spans="1:14" s="21" customFormat="1" ht="12.75" x14ac:dyDescent="0.2">
      <c r="A88" s="1"/>
      <c r="B88" s="1"/>
      <c r="C88" s="2"/>
      <c r="D88" s="4"/>
      <c r="E88" s="4"/>
      <c r="F88" s="11"/>
      <c r="G88" s="7"/>
      <c r="H88" s="7"/>
      <c r="I88" s="1"/>
      <c r="J88" s="8"/>
      <c r="K88" s="8"/>
      <c r="L88" s="8"/>
      <c r="M88" s="8"/>
      <c r="N88" s="16"/>
    </row>
    <row r="89" spans="1:14" s="21" customFormat="1" ht="12.75" x14ac:dyDescent="0.2">
      <c r="A89" s="1"/>
      <c r="B89" s="1"/>
      <c r="C89" s="2"/>
      <c r="D89" s="4"/>
      <c r="E89" s="4"/>
      <c r="F89" s="11"/>
      <c r="G89" s="7"/>
      <c r="H89" s="7"/>
      <c r="I89" s="1"/>
      <c r="J89" s="8"/>
      <c r="K89" s="8"/>
      <c r="L89" s="8"/>
      <c r="M89" s="8"/>
      <c r="N89" s="16"/>
    </row>
    <row r="90" spans="1:14" s="21" customFormat="1" ht="12.75" x14ac:dyDescent="0.2">
      <c r="A90" s="1"/>
      <c r="B90" s="1"/>
      <c r="C90" s="2"/>
      <c r="D90" s="4"/>
      <c r="E90" s="4"/>
      <c r="F90" s="11"/>
      <c r="G90" s="7"/>
      <c r="H90" s="7"/>
      <c r="I90" s="1"/>
      <c r="J90" s="8"/>
      <c r="K90" s="8"/>
      <c r="L90" s="8"/>
      <c r="M90" s="8"/>
      <c r="N90" s="16"/>
    </row>
    <row r="91" spans="1:14" s="21" customFormat="1" ht="12.75" x14ac:dyDescent="0.2">
      <c r="A91" s="1"/>
      <c r="B91" s="1"/>
      <c r="C91" s="2"/>
      <c r="D91" s="4"/>
      <c r="E91" s="4"/>
      <c r="F91" s="11"/>
      <c r="G91" s="7"/>
      <c r="H91" s="7"/>
      <c r="I91" s="1"/>
      <c r="J91" s="8"/>
      <c r="K91" s="8"/>
      <c r="L91" s="8"/>
      <c r="M91" s="8"/>
      <c r="N91" s="16"/>
    </row>
    <row r="92" spans="1:14" s="21" customFormat="1" ht="12.75" x14ac:dyDescent="0.2">
      <c r="A92" s="1"/>
      <c r="B92" s="1"/>
      <c r="C92" s="2"/>
      <c r="D92" s="4"/>
      <c r="E92" s="4"/>
      <c r="F92" s="11"/>
      <c r="G92" s="7"/>
      <c r="H92" s="7"/>
      <c r="I92" s="1"/>
      <c r="J92" s="8"/>
      <c r="K92" s="8"/>
      <c r="L92" s="8"/>
      <c r="M92" s="8"/>
      <c r="N92" s="16"/>
    </row>
    <row r="93" spans="1:14" s="21" customFormat="1" ht="12.75" x14ac:dyDescent="0.2">
      <c r="A93" s="1"/>
      <c r="B93" s="1"/>
      <c r="C93" s="2"/>
      <c r="D93" s="4"/>
      <c r="E93" s="4"/>
      <c r="F93" s="11"/>
      <c r="G93" s="7"/>
      <c r="H93" s="7"/>
      <c r="I93" s="1"/>
      <c r="J93" s="8"/>
      <c r="K93" s="8"/>
      <c r="L93" s="8"/>
      <c r="M93" s="8"/>
      <c r="N93" s="16"/>
    </row>
    <row r="94" spans="1:14" s="21" customFormat="1" ht="12.75" x14ac:dyDescent="0.2">
      <c r="A94" s="1"/>
      <c r="B94" s="1"/>
      <c r="C94" s="2"/>
      <c r="D94" s="4"/>
      <c r="E94" s="4"/>
      <c r="F94" s="11"/>
      <c r="G94" s="7"/>
      <c r="H94" s="7"/>
      <c r="I94" s="1"/>
      <c r="J94" s="8"/>
      <c r="K94" s="8"/>
      <c r="L94" s="8"/>
      <c r="M94" s="8"/>
      <c r="N94" s="16"/>
    </row>
    <row r="95" spans="1:14" s="21" customFormat="1" ht="12.75" x14ac:dyDescent="0.2">
      <c r="A95" s="1"/>
      <c r="B95" s="1"/>
      <c r="C95" s="2"/>
      <c r="D95" s="4"/>
      <c r="E95" s="4"/>
      <c r="F95" s="11"/>
      <c r="G95" s="7"/>
      <c r="H95" s="7"/>
      <c r="I95" s="1"/>
      <c r="J95" s="8"/>
      <c r="K95" s="8"/>
      <c r="L95" s="8"/>
      <c r="M95" s="8"/>
      <c r="N95" s="16"/>
    </row>
    <row r="96" spans="1:14" s="21" customFormat="1" ht="12.75" x14ac:dyDescent="0.2">
      <c r="A96" s="1"/>
      <c r="B96" s="1"/>
      <c r="C96" s="2"/>
      <c r="D96" s="4"/>
      <c r="E96" s="4"/>
      <c r="F96" s="15"/>
      <c r="G96" s="7"/>
      <c r="H96" s="7"/>
      <c r="I96" s="1"/>
      <c r="J96" s="8"/>
      <c r="K96" s="8"/>
      <c r="L96" s="8"/>
      <c r="M96" s="8"/>
      <c r="N96" s="16"/>
    </row>
    <row r="97" spans="1:14" s="21" customFormat="1" ht="12.75" x14ac:dyDescent="0.2">
      <c r="A97" s="1"/>
      <c r="B97" s="1"/>
      <c r="C97" s="2"/>
      <c r="D97" s="4"/>
      <c r="E97" s="4"/>
      <c r="F97" s="15"/>
      <c r="G97" s="7"/>
      <c r="H97" s="7"/>
      <c r="I97" s="1"/>
      <c r="J97" s="8"/>
      <c r="K97" s="8"/>
      <c r="L97" s="8"/>
      <c r="M97" s="8"/>
      <c r="N97" s="16"/>
    </row>
    <row r="98" spans="1:14" s="21" customFormat="1" ht="12.75" x14ac:dyDescent="0.2">
      <c r="A98" s="1"/>
      <c r="B98" s="1"/>
      <c r="C98" s="2"/>
      <c r="D98" s="4"/>
      <c r="E98" s="4"/>
      <c r="F98" s="15"/>
      <c r="G98" s="7"/>
      <c r="H98" s="7"/>
      <c r="I98" s="1"/>
      <c r="J98" s="8"/>
      <c r="K98" s="8"/>
      <c r="L98" s="8"/>
      <c r="M98" s="8"/>
      <c r="N98" s="16"/>
    </row>
    <row r="99" spans="1:14" s="21" customFormat="1" ht="12.75" x14ac:dyDescent="0.2">
      <c r="A99" s="1"/>
      <c r="B99" s="1"/>
      <c r="C99" s="2"/>
      <c r="D99" s="4"/>
      <c r="E99" s="4"/>
      <c r="F99" s="11"/>
      <c r="G99" s="7"/>
      <c r="H99" s="7"/>
      <c r="I99" s="1"/>
      <c r="J99" s="8"/>
      <c r="K99" s="8"/>
      <c r="L99" s="8"/>
      <c r="M99" s="8"/>
      <c r="N99" s="16"/>
    </row>
    <row r="100" spans="1:14" s="21" customFormat="1" ht="12.75" x14ac:dyDescent="0.2">
      <c r="A100" s="1"/>
      <c r="B100" s="1"/>
      <c r="C100" s="2"/>
      <c r="D100" s="4"/>
      <c r="E100" s="4"/>
      <c r="F100" s="11"/>
      <c r="G100" s="7"/>
      <c r="H100" s="7"/>
      <c r="I100" s="1"/>
      <c r="J100" s="8"/>
      <c r="K100" s="8"/>
      <c r="L100" s="8"/>
      <c r="M100" s="8"/>
      <c r="N100" s="16"/>
    </row>
    <row r="101" spans="1:14" s="21" customFormat="1" ht="12.75" x14ac:dyDescent="0.2">
      <c r="A101" s="1"/>
      <c r="B101" s="1"/>
      <c r="C101" s="2"/>
      <c r="D101" s="4"/>
      <c r="E101" s="4"/>
      <c r="F101" s="11"/>
      <c r="G101" s="7"/>
      <c r="H101" s="7"/>
      <c r="I101" s="1"/>
      <c r="J101" s="8"/>
      <c r="K101" s="8"/>
      <c r="L101" s="8"/>
      <c r="M101" s="8"/>
      <c r="N101" s="16"/>
    </row>
    <row r="102" spans="1:14" s="21" customFormat="1" ht="12.75" x14ac:dyDescent="0.2">
      <c r="A102" s="1"/>
      <c r="B102" s="1"/>
      <c r="C102" s="2"/>
      <c r="D102" s="4"/>
      <c r="E102" s="4"/>
      <c r="F102" s="11"/>
      <c r="G102" s="7"/>
      <c r="H102" s="7"/>
      <c r="I102" s="1"/>
      <c r="J102" s="8"/>
      <c r="K102" s="8"/>
      <c r="L102" s="8"/>
      <c r="M102" s="8"/>
      <c r="N102" s="16"/>
    </row>
    <row r="103" spans="1:14" s="21" customFormat="1" ht="12.75" x14ac:dyDescent="0.2">
      <c r="A103" s="1"/>
      <c r="B103" s="1"/>
      <c r="C103" s="2"/>
      <c r="D103" s="4"/>
      <c r="E103" s="4"/>
      <c r="F103" s="11"/>
      <c r="G103" s="7"/>
      <c r="H103" s="7"/>
      <c r="I103" s="1"/>
      <c r="J103" s="8"/>
      <c r="K103" s="8"/>
      <c r="L103" s="8"/>
      <c r="M103" s="8"/>
      <c r="N103" s="16"/>
    </row>
    <row r="104" spans="1:14" s="21" customFormat="1" ht="12.75" x14ac:dyDescent="0.2">
      <c r="A104" s="1"/>
      <c r="B104" s="1"/>
      <c r="C104" s="2"/>
      <c r="D104" s="4"/>
      <c r="E104" s="4"/>
      <c r="F104" s="11"/>
      <c r="G104" s="7"/>
      <c r="H104" s="7"/>
      <c r="I104" s="1"/>
      <c r="J104" s="8"/>
      <c r="K104" s="8"/>
      <c r="L104" s="8"/>
      <c r="M104" s="8"/>
      <c r="N104" s="16"/>
    </row>
    <row r="105" spans="1:14" s="21" customFormat="1" ht="12.75" x14ac:dyDescent="0.2">
      <c r="A105" s="1"/>
      <c r="B105" s="1"/>
      <c r="C105" s="2"/>
      <c r="D105" s="4"/>
      <c r="E105" s="4"/>
      <c r="F105" s="11"/>
      <c r="G105" s="7"/>
      <c r="H105" s="7"/>
      <c r="I105" s="1"/>
      <c r="J105" s="8"/>
      <c r="K105" s="8"/>
      <c r="L105" s="8"/>
      <c r="M105" s="8"/>
      <c r="N105" s="16"/>
    </row>
  </sheetData>
  <mergeCells count="12">
    <mergeCell ref="C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dataValidations count="1">
    <dataValidation type="list" allowBlank="1" showInputMessage="1" showErrorMessage="1" sqref="N6:N105" xr:uid="{00000000-0002-0000-02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0"/>
  <sheetViews>
    <sheetView topLeftCell="A85" workbookViewId="0">
      <selection activeCell="F22" sqref="F22"/>
    </sheetView>
  </sheetViews>
  <sheetFormatPr defaultRowHeight="15" x14ac:dyDescent="0.25"/>
  <cols>
    <col min="1" max="1" width="13.140625" bestFit="1" customWidth="1"/>
    <col min="2" max="2" width="35.140625" bestFit="1" customWidth="1"/>
  </cols>
  <sheetData>
    <row r="1" spans="1:2" x14ac:dyDescent="0.25">
      <c r="A1" s="47" t="s">
        <v>1</v>
      </c>
      <c r="B1" t="s">
        <v>310</v>
      </c>
    </row>
    <row r="3" spans="1:2" x14ac:dyDescent="0.25">
      <c r="A3" s="47" t="s">
        <v>307</v>
      </c>
      <c r="B3" t="s">
        <v>309</v>
      </c>
    </row>
    <row r="4" spans="1:2" x14ac:dyDescent="0.25">
      <c r="A4" s="48">
        <v>610131010</v>
      </c>
      <c r="B4">
        <v>3</v>
      </c>
    </row>
    <row r="5" spans="1:2" x14ac:dyDescent="0.25">
      <c r="A5" s="48">
        <v>610141006</v>
      </c>
      <c r="B5">
        <v>2</v>
      </c>
    </row>
    <row r="6" spans="1:2" x14ac:dyDescent="0.25">
      <c r="A6" s="48">
        <v>610141008</v>
      </c>
      <c r="B6">
        <v>2</v>
      </c>
    </row>
    <row r="7" spans="1:2" x14ac:dyDescent="0.25">
      <c r="A7" s="48">
        <v>620141002</v>
      </c>
      <c r="B7">
        <v>2</v>
      </c>
    </row>
    <row r="8" spans="1:2" x14ac:dyDescent="0.25">
      <c r="A8" s="48">
        <v>631141001</v>
      </c>
      <c r="B8">
        <v>3</v>
      </c>
    </row>
    <row r="9" spans="1:2" x14ac:dyDescent="0.25">
      <c r="A9" s="48">
        <v>803131001</v>
      </c>
      <c r="B9">
        <v>7</v>
      </c>
    </row>
    <row r="10" spans="1:2" x14ac:dyDescent="0.25">
      <c r="A10" s="48">
        <v>812131001</v>
      </c>
      <c r="B10">
        <v>5</v>
      </c>
    </row>
    <row r="11" spans="1:2" x14ac:dyDescent="0.25">
      <c r="A11" s="48">
        <v>817131001</v>
      </c>
      <c r="B11">
        <v>6</v>
      </c>
    </row>
    <row r="12" spans="1:2" x14ac:dyDescent="0.25">
      <c r="A12" s="48">
        <v>827131002</v>
      </c>
      <c r="B12">
        <v>7</v>
      </c>
    </row>
    <row r="13" spans="1:2" x14ac:dyDescent="0.25">
      <c r="A13" s="48">
        <v>828131004</v>
      </c>
      <c r="B13">
        <v>2</v>
      </c>
    </row>
    <row r="14" spans="1:2" x14ac:dyDescent="0.25">
      <c r="A14" s="48">
        <v>828134002</v>
      </c>
      <c r="B14">
        <v>9</v>
      </c>
    </row>
    <row r="15" spans="1:2" x14ac:dyDescent="0.25">
      <c r="A15" s="48">
        <v>828141005</v>
      </c>
      <c r="B15">
        <v>2</v>
      </c>
    </row>
    <row r="16" spans="1:2" x14ac:dyDescent="0.25">
      <c r="A16" s="48">
        <v>1029131002</v>
      </c>
      <c r="B16">
        <v>2</v>
      </c>
    </row>
    <row r="17" spans="1:2" x14ac:dyDescent="0.25">
      <c r="A17" s="48">
        <v>1048131006</v>
      </c>
      <c r="B17">
        <v>2</v>
      </c>
    </row>
    <row r="18" spans="1:2" x14ac:dyDescent="0.25">
      <c r="A18" s="48">
        <v>1048141004</v>
      </c>
      <c r="B18">
        <v>2</v>
      </c>
    </row>
    <row r="19" spans="1:2" x14ac:dyDescent="0.25">
      <c r="A19" s="48">
        <v>1118141002</v>
      </c>
      <c r="B19">
        <v>4</v>
      </c>
    </row>
    <row r="20" spans="1:2" x14ac:dyDescent="0.25">
      <c r="A20" s="48">
        <v>1119141001</v>
      </c>
      <c r="B20">
        <v>1</v>
      </c>
    </row>
    <row r="21" spans="1:2" x14ac:dyDescent="0.25">
      <c r="A21" s="48">
        <v>1134131002</v>
      </c>
      <c r="B21">
        <v>1</v>
      </c>
    </row>
    <row r="22" spans="1:2" x14ac:dyDescent="0.25">
      <c r="A22" s="48">
        <v>1308134001</v>
      </c>
      <c r="B22">
        <v>2</v>
      </c>
    </row>
    <row r="23" spans="1:2" x14ac:dyDescent="0.25">
      <c r="A23" s="48">
        <v>1319131003</v>
      </c>
      <c r="B23">
        <v>1</v>
      </c>
    </row>
    <row r="24" spans="1:2" x14ac:dyDescent="0.25">
      <c r="A24" s="48">
        <v>1319134002</v>
      </c>
      <c r="B24">
        <v>1</v>
      </c>
    </row>
    <row r="25" spans="1:2" x14ac:dyDescent="0.25">
      <c r="A25" s="48">
        <v>1320131001</v>
      </c>
      <c r="B25">
        <v>1</v>
      </c>
    </row>
    <row r="26" spans="1:2" x14ac:dyDescent="0.25">
      <c r="A26" s="48">
        <v>1329131001</v>
      </c>
      <c r="B26">
        <v>2</v>
      </c>
    </row>
    <row r="27" spans="1:2" x14ac:dyDescent="0.25">
      <c r="A27" s="48">
        <v>1432131011</v>
      </c>
      <c r="B27">
        <v>1</v>
      </c>
    </row>
    <row r="28" spans="1:2" x14ac:dyDescent="0.25">
      <c r="A28" s="48">
        <v>1490141001</v>
      </c>
      <c r="B28">
        <v>1</v>
      </c>
    </row>
    <row r="29" spans="1:2" x14ac:dyDescent="0.25">
      <c r="A29" s="48">
        <v>1601131005</v>
      </c>
      <c r="B29">
        <v>2</v>
      </c>
    </row>
    <row r="30" spans="1:2" x14ac:dyDescent="0.25">
      <c r="A30" s="48">
        <v>1623131001</v>
      </c>
      <c r="B30">
        <v>2</v>
      </c>
    </row>
    <row r="31" spans="1:2" x14ac:dyDescent="0.25">
      <c r="A31" s="48">
        <v>1625131001</v>
      </c>
      <c r="B31">
        <v>3</v>
      </c>
    </row>
    <row r="32" spans="1:2" x14ac:dyDescent="0.25">
      <c r="A32" s="48">
        <v>1626131001</v>
      </c>
      <c r="B32">
        <v>2</v>
      </c>
    </row>
    <row r="33" spans="1:2" x14ac:dyDescent="0.25">
      <c r="A33" s="48">
        <v>1637131001</v>
      </c>
      <c r="B33">
        <v>2</v>
      </c>
    </row>
    <row r="34" spans="1:2" x14ac:dyDescent="0.25">
      <c r="A34" s="48">
        <v>2016131001</v>
      </c>
      <c r="B34">
        <v>1</v>
      </c>
    </row>
    <row r="35" spans="1:2" x14ac:dyDescent="0.25">
      <c r="A35" s="48">
        <v>2020131011</v>
      </c>
      <c r="B35">
        <v>2</v>
      </c>
    </row>
    <row r="36" spans="1:2" x14ac:dyDescent="0.25">
      <c r="A36" s="48">
        <v>2020134002</v>
      </c>
      <c r="B36">
        <v>1</v>
      </c>
    </row>
    <row r="37" spans="1:2" x14ac:dyDescent="0.25">
      <c r="A37" s="48">
        <v>2020141005</v>
      </c>
      <c r="B37">
        <v>1</v>
      </c>
    </row>
    <row r="38" spans="1:2" x14ac:dyDescent="0.25">
      <c r="A38" s="48">
        <v>2109131002</v>
      </c>
      <c r="B38">
        <v>3</v>
      </c>
    </row>
    <row r="39" spans="1:2" x14ac:dyDescent="0.25">
      <c r="A39" s="48">
        <v>2127141001</v>
      </c>
      <c r="B39">
        <v>7</v>
      </c>
    </row>
    <row r="40" spans="1:2" x14ac:dyDescent="0.25">
      <c r="A40" s="48">
        <v>2131134001</v>
      </c>
      <c r="B40">
        <v>10</v>
      </c>
    </row>
    <row r="41" spans="1:2" x14ac:dyDescent="0.25">
      <c r="A41" s="48">
        <v>2306141044</v>
      </c>
      <c r="B41">
        <v>3</v>
      </c>
    </row>
    <row r="42" spans="1:2" x14ac:dyDescent="0.25">
      <c r="A42" s="48">
        <v>2307141021</v>
      </c>
      <c r="B42">
        <v>2</v>
      </c>
    </row>
    <row r="43" spans="1:2" x14ac:dyDescent="0.25">
      <c r="A43" s="48">
        <v>2307141036</v>
      </c>
      <c r="B43">
        <v>3</v>
      </c>
    </row>
    <row r="44" spans="1:2" x14ac:dyDescent="0.25">
      <c r="A44" s="48">
        <v>2307141043</v>
      </c>
      <c r="B44">
        <v>1</v>
      </c>
    </row>
    <row r="45" spans="1:2" x14ac:dyDescent="0.25">
      <c r="A45" s="48">
        <v>2309131040</v>
      </c>
      <c r="B45">
        <v>3</v>
      </c>
    </row>
    <row r="46" spans="1:2" x14ac:dyDescent="0.25">
      <c r="A46" s="48">
        <v>2317131020</v>
      </c>
      <c r="B46">
        <v>2</v>
      </c>
    </row>
    <row r="47" spans="1:2" x14ac:dyDescent="0.25">
      <c r="A47" s="48">
        <v>2339141030</v>
      </c>
      <c r="B47">
        <v>3</v>
      </c>
    </row>
    <row r="48" spans="1:2" x14ac:dyDescent="0.25">
      <c r="A48" s="48">
        <v>2339141035</v>
      </c>
      <c r="B48">
        <v>4</v>
      </c>
    </row>
    <row r="49" spans="1:2" x14ac:dyDescent="0.25">
      <c r="A49" s="48">
        <v>2343131016</v>
      </c>
      <c r="B49">
        <v>1</v>
      </c>
    </row>
    <row r="50" spans="1:2" x14ac:dyDescent="0.25">
      <c r="A50" s="48">
        <v>2343133005</v>
      </c>
      <c r="B50">
        <v>1</v>
      </c>
    </row>
    <row r="51" spans="1:2" x14ac:dyDescent="0.25">
      <c r="A51" s="48">
        <v>2345131009</v>
      </c>
      <c r="B51">
        <v>1</v>
      </c>
    </row>
    <row r="52" spans="1:2" x14ac:dyDescent="0.25">
      <c r="A52" s="48">
        <v>2359141048</v>
      </c>
      <c r="B52">
        <v>3</v>
      </c>
    </row>
    <row r="53" spans="1:2" x14ac:dyDescent="0.25">
      <c r="A53" s="48">
        <v>2407131001</v>
      </c>
      <c r="B53">
        <v>4</v>
      </c>
    </row>
    <row r="54" spans="1:2" x14ac:dyDescent="0.25">
      <c r="A54" s="48">
        <v>2424131003</v>
      </c>
      <c r="B54">
        <v>2</v>
      </c>
    </row>
    <row r="55" spans="1:2" x14ac:dyDescent="0.25">
      <c r="A55" s="48">
        <v>2427131001</v>
      </c>
      <c r="B55">
        <v>2</v>
      </c>
    </row>
    <row r="56" spans="1:2" x14ac:dyDescent="0.25">
      <c r="A56" s="48">
        <v>2427141001</v>
      </c>
      <c r="B56">
        <v>2</v>
      </c>
    </row>
    <row r="57" spans="1:2" x14ac:dyDescent="0.25">
      <c r="A57" s="48">
        <v>2431131034</v>
      </c>
      <c r="B57">
        <v>2</v>
      </c>
    </row>
    <row r="58" spans="1:2" x14ac:dyDescent="0.25">
      <c r="A58" s="48">
        <v>2436131001</v>
      </c>
      <c r="B58">
        <v>2</v>
      </c>
    </row>
    <row r="59" spans="1:2" x14ac:dyDescent="0.25">
      <c r="A59" s="48">
        <v>2522141001</v>
      </c>
      <c r="B59">
        <v>4</v>
      </c>
    </row>
    <row r="60" spans="1:2" x14ac:dyDescent="0.25">
      <c r="A60" s="48">
        <v>2535134002</v>
      </c>
      <c r="B60">
        <v>2</v>
      </c>
    </row>
    <row r="61" spans="1:2" x14ac:dyDescent="0.25">
      <c r="A61" s="48">
        <v>2535141003</v>
      </c>
      <c r="B61">
        <v>2</v>
      </c>
    </row>
    <row r="62" spans="1:2" x14ac:dyDescent="0.25">
      <c r="A62" s="48">
        <v>2609141007</v>
      </c>
      <c r="B62">
        <v>2</v>
      </c>
    </row>
    <row r="63" spans="1:2" x14ac:dyDescent="0.25">
      <c r="A63" s="48">
        <v>2628141001</v>
      </c>
      <c r="B63">
        <v>6</v>
      </c>
    </row>
    <row r="64" spans="1:2" x14ac:dyDescent="0.25">
      <c r="A64" s="48">
        <v>2634134001</v>
      </c>
      <c r="B64">
        <v>8</v>
      </c>
    </row>
    <row r="65" spans="1:2" x14ac:dyDescent="0.25">
      <c r="A65" s="48">
        <v>2634141010</v>
      </c>
      <c r="B65">
        <v>3</v>
      </c>
    </row>
    <row r="66" spans="1:2" x14ac:dyDescent="0.25">
      <c r="A66" s="48">
        <v>2634141015</v>
      </c>
      <c r="B66">
        <v>5</v>
      </c>
    </row>
    <row r="67" spans="1:2" x14ac:dyDescent="0.25">
      <c r="A67" s="48">
        <v>2826131004</v>
      </c>
      <c r="B67">
        <v>1</v>
      </c>
    </row>
    <row r="68" spans="1:2" x14ac:dyDescent="0.25">
      <c r="A68" s="48" t="s">
        <v>203</v>
      </c>
      <c r="B68">
        <v>2</v>
      </c>
    </row>
    <row r="69" spans="1:2" x14ac:dyDescent="0.25">
      <c r="A69" s="48" t="s">
        <v>201</v>
      </c>
      <c r="B69">
        <v>2</v>
      </c>
    </row>
    <row r="70" spans="1:2" x14ac:dyDescent="0.25">
      <c r="A70" s="48" t="s">
        <v>206</v>
      </c>
      <c r="B70">
        <v>2</v>
      </c>
    </row>
    <row r="71" spans="1:2" x14ac:dyDescent="0.25">
      <c r="A71" s="48" t="s">
        <v>263</v>
      </c>
      <c r="B71">
        <v>3</v>
      </c>
    </row>
    <row r="72" spans="1:2" x14ac:dyDescent="0.25">
      <c r="A72" s="48" t="s">
        <v>265</v>
      </c>
      <c r="B72">
        <v>7</v>
      </c>
    </row>
    <row r="73" spans="1:2" x14ac:dyDescent="0.25">
      <c r="A73" s="48" t="s">
        <v>272</v>
      </c>
      <c r="B73">
        <v>1</v>
      </c>
    </row>
    <row r="74" spans="1:2" x14ac:dyDescent="0.25">
      <c r="A74" s="48" t="s">
        <v>269</v>
      </c>
      <c r="B74">
        <v>3</v>
      </c>
    </row>
    <row r="75" spans="1:2" x14ac:dyDescent="0.25">
      <c r="A75" s="48" t="s">
        <v>275</v>
      </c>
      <c r="B75">
        <v>2</v>
      </c>
    </row>
    <row r="76" spans="1:2" x14ac:dyDescent="0.25">
      <c r="A76" s="48" t="s">
        <v>81</v>
      </c>
      <c r="B76">
        <v>2</v>
      </c>
    </row>
    <row r="77" spans="1:2" x14ac:dyDescent="0.25">
      <c r="A77" s="48" t="s">
        <v>84</v>
      </c>
      <c r="B77">
        <v>2</v>
      </c>
    </row>
    <row r="78" spans="1:2" x14ac:dyDescent="0.25">
      <c r="A78" s="48" t="s">
        <v>87</v>
      </c>
      <c r="B78">
        <v>2</v>
      </c>
    </row>
    <row r="79" spans="1:2" x14ac:dyDescent="0.25">
      <c r="A79" s="48" t="s">
        <v>183</v>
      </c>
      <c r="B79">
        <v>6</v>
      </c>
    </row>
    <row r="80" spans="1:2" x14ac:dyDescent="0.25">
      <c r="A80" s="48" t="s">
        <v>186</v>
      </c>
      <c r="B80">
        <v>2</v>
      </c>
    </row>
    <row r="81" spans="1:2" x14ac:dyDescent="0.25">
      <c r="A81" s="48" t="s">
        <v>189</v>
      </c>
      <c r="B81">
        <v>2</v>
      </c>
    </row>
    <row r="82" spans="1:2" x14ac:dyDescent="0.25">
      <c r="A82" s="48" t="s">
        <v>191</v>
      </c>
      <c r="B82">
        <v>2</v>
      </c>
    </row>
    <row r="83" spans="1:2" x14ac:dyDescent="0.25">
      <c r="A83" s="48" t="s">
        <v>194</v>
      </c>
      <c r="B83">
        <v>2</v>
      </c>
    </row>
    <row r="84" spans="1:2" x14ac:dyDescent="0.25">
      <c r="A84" s="48" t="s">
        <v>197</v>
      </c>
      <c r="B84">
        <v>2</v>
      </c>
    </row>
    <row r="85" spans="1:2" x14ac:dyDescent="0.25">
      <c r="A85" s="48" t="s">
        <v>199</v>
      </c>
      <c r="B85">
        <v>2</v>
      </c>
    </row>
    <row r="86" spans="1:2" x14ac:dyDescent="0.25">
      <c r="A86" s="48" t="s">
        <v>93</v>
      </c>
      <c r="B86">
        <v>3</v>
      </c>
    </row>
    <row r="87" spans="1:2" x14ac:dyDescent="0.25">
      <c r="A87" s="48" t="s">
        <v>208</v>
      </c>
      <c r="B87">
        <v>3</v>
      </c>
    </row>
    <row r="88" spans="1:2" x14ac:dyDescent="0.25">
      <c r="A88" s="48" t="s">
        <v>210</v>
      </c>
      <c r="B88">
        <v>9</v>
      </c>
    </row>
    <row r="89" spans="1:2" x14ac:dyDescent="0.25">
      <c r="A89" s="48" t="s">
        <v>213</v>
      </c>
      <c r="B89">
        <v>2</v>
      </c>
    </row>
    <row r="90" spans="1:2" x14ac:dyDescent="0.25">
      <c r="A90" s="48" t="s">
        <v>216</v>
      </c>
      <c r="B90">
        <v>4</v>
      </c>
    </row>
    <row r="91" spans="1:2" x14ac:dyDescent="0.25">
      <c r="A91" s="48" t="s">
        <v>300</v>
      </c>
      <c r="B91">
        <v>3</v>
      </c>
    </row>
    <row r="92" spans="1:2" x14ac:dyDescent="0.25">
      <c r="A92" s="48" t="s">
        <v>234</v>
      </c>
      <c r="B92">
        <v>2</v>
      </c>
    </row>
    <row r="93" spans="1:2" x14ac:dyDescent="0.25">
      <c r="A93" s="48" t="s">
        <v>231</v>
      </c>
      <c r="B93">
        <v>2</v>
      </c>
    </row>
    <row r="94" spans="1:2" x14ac:dyDescent="0.25">
      <c r="A94" s="48" t="s">
        <v>228</v>
      </c>
      <c r="B94">
        <v>2</v>
      </c>
    </row>
    <row r="95" spans="1:2" x14ac:dyDescent="0.25">
      <c r="A95" s="48" t="s">
        <v>118</v>
      </c>
      <c r="B95">
        <v>3</v>
      </c>
    </row>
    <row r="96" spans="1:2" x14ac:dyDescent="0.25">
      <c r="A96" s="48" t="s">
        <v>121</v>
      </c>
      <c r="B96">
        <v>3</v>
      </c>
    </row>
    <row r="97" spans="1:2" x14ac:dyDescent="0.25">
      <c r="A97" s="48" t="s">
        <v>124</v>
      </c>
      <c r="B97">
        <v>4</v>
      </c>
    </row>
    <row r="98" spans="1:2" x14ac:dyDescent="0.25">
      <c r="A98" s="48" t="s">
        <v>127</v>
      </c>
      <c r="B98">
        <v>3</v>
      </c>
    </row>
    <row r="99" spans="1:2" x14ac:dyDescent="0.25">
      <c r="A99" s="48" t="s">
        <v>129</v>
      </c>
      <c r="B99">
        <v>3</v>
      </c>
    </row>
    <row r="100" spans="1:2" x14ac:dyDescent="0.25">
      <c r="A100" s="48" t="s">
        <v>132</v>
      </c>
      <c r="B100">
        <v>3</v>
      </c>
    </row>
    <row r="101" spans="1:2" x14ac:dyDescent="0.25">
      <c r="A101" s="48" t="s">
        <v>135</v>
      </c>
      <c r="B101">
        <v>4</v>
      </c>
    </row>
    <row r="102" spans="1:2" x14ac:dyDescent="0.25">
      <c r="A102" s="48" t="s">
        <v>137</v>
      </c>
      <c r="B102">
        <v>3</v>
      </c>
    </row>
    <row r="103" spans="1:2" x14ac:dyDescent="0.25">
      <c r="A103" s="48" t="s">
        <v>140</v>
      </c>
      <c r="B103">
        <v>5</v>
      </c>
    </row>
    <row r="104" spans="1:2" x14ac:dyDescent="0.25">
      <c r="A104" s="48" t="s">
        <v>142</v>
      </c>
      <c r="B104">
        <v>2</v>
      </c>
    </row>
    <row r="105" spans="1:2" x14ac:dyDescent="0.25">
      <c r="A105" s="48" t="s">
        <v>247</v>
      </c>
      <c r="B105">
        <v>2</v>
      </c>
    </row>
    <row r="106" spans="1:2" x14ac:dyDescent="0.25">
      <c r="A106" s="48" t="s">
        <v>250</v>
      </c>
      <c r="B106">
        <v>2</v>
      </c>
    </row>
    <row r="107" spans="1:2" x14ac:dyDescent="0.25">
      <c r="A107" s="48" t="s">
        <v>179</v>
      </c>
      <c r="B107">
        <v>3</v>
      </c>
    </row>
    <row r="108" spans="1:2" x14ac:dyDescent="0.25">
      <c r="A108" s="48" t="s">
        <v>177</v>
      </c>
      <c r="B108">
        <v>2</v>
      </c>
    </row>
    <row r="109" spans="1:2" x14ac:dyDescent="0.25">
      <c r="A109" s="48" t="s">
        <v>311</v>
      </c>
      <c r="B109">
        <v>0</v>
      </c>
    </row>
    <row r="110" spans="1:2" x14ac:dyDescent="0.25">
      <c r="A110" s="48" t="s">
        <v>308</v>
      </c>
      <c r="B110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13"/>
  <sheetViews>
    <sheetView topLeftCell="A2" workbookViewId="0">
      <selection activeCell="F22" sqref="F22"/>
    </sheetView>
  </sheetViews>
  <sheetFormatPr defaultRowHeight="15" x14ac:dyDescent="0.25"/>
  <sheetData>
    <row r="2" spans="1:15" x14ac:dyDescent="0.25">
      <c r="A2" t="s">
        <v>79</v>
      </c>
      <c r="B2" t="s">
        <v>78</v>
      </c>
      <c r="C2" t="s">
        <v>0</v>
      </c>
      <c r="D2" t="s">
        <v>1</v>
      </c>
      <c r="E2" t="s">
        <v>66</v>
      </c>
      <c r="F2" t="s">
        <v>63</v>
      </c>
      <c r="G2" t="s">
        <v>291</v>
      </c>
      <c r="H2" t="s">
        <v>65</v>
      </c>
      <c r="I2" t="s">
        <v>6</v>
      </c>
      <c r="J2" t="s">
        <v>292</v>
      </c>
      <c r="K2" t="s">
        <v>293</v>
      </c>
      <c r="L2" t="s">
        <v>67</v>
      </c>
      <c r="M2" t="s">
        <v>5</v>
      </c>
      <c r="N2" t="s">
        <v>294</v>
      </c>
      <c r="O2" t="s">
        <v>295</v>
      </c>
    </row>
    <row r="3" spans="1:15" x14ac:dyDescent="0.25">
      <c r="A3">
        <v>11</v>
      </c>
      <c r="B3">
        <v>2023</v>
      </c>
      <c r="C3">
        <v>1</v>
      </c>
      <c r="D3" t="s">
        <v>7</v>
      </c>
      <c r="E3" t="s">
        <v>8</v>
      </c>
      <c r="F3" t="s">
        <v>8</v>
      </c>
      <c r="G3" t="s">
        <v>201</v>
      </c>
      <c r="H3" t="s">
        <v>202</v>
      </c>
      <c r="I3">
        <v>2</v>
      </c>
      <c r="J3">
        <v>0</v>
      </c>
      <c r="K3">
        <v>0</v>
      </c>
      <c r="L3">
        <v>1</v>
      </c>
      <c r="M3">
        <v>1</v>
      </c>
      <c r="N3">
        <v>668.88</v>
      </c>
      <c r="O3">
        <v>0</v>
      </c>
    </row>
    <row r="4" spans="1:15" x14ac:dyDescent="0.25">
      <c r="A4">
        <v>11</v>
      </c>
      <c r="B4">
        <v>2023</v>
      </c>
      <c r="C4">
        <v>2</v>
      </c>
      <c r="D4" t="s">
        <v>7</v>
      </c>
      <c r="E4" t="s">
        <v>8</v>
      </c>
      <c r="F4" t="s">
        <v>8</v>
      </c>
      <c r="G4" t="s">
        <v>203</v>
      </c>
      <c r="H4" t="s">
        <v>204</v>
      </c>
      <c r="I4">
        <v>2</v>
      </c>
      <c r="J4">
        <v>0</v>
      </c>
      <c r="K4">
        <v>0</v>
      </c>
      <c r="L4">
        <v>1</v>
      </c>
      <c r="M4">
        <v>1</v>
      </c>
      <c r="N4">
        <v>668.88</v>
      </c>
      <c r="O4">
        <v>0</v>
      </c>
    </row>
    <row r="5" spans="1:15" x14ac:dyDescent="0.25">
      <c r="A5">
        <v>11</v>
      </c>
      <c r="B5">
        <v>2023</v>
      </c>
      <c r="C5">
        <v>3</v>
      </c>
      <c r="D5" t="s">
        <v>7</v>
      </c>
      <c r="E5" t="s">
        <v>8</v>
      </c>
      <c r="F5" t="s">
        <v>205</v>
      </c>
      <c r="G5" t="s">
        <v>206</v>
      </c>
      <c r="H5" t="s">
        <v>207</v>
      </c>
      <c r="I5">
        <v>2</v>
      </c>
      <c r="J5">
        <v>0</v>
      </c>
      <c r="K5">
        <v>0</v>
      </c>
      <c r="L5">
        <v>1</v>
      </c>
      <c r="M5">
        <v>1</v>
      </c>
      <c r="N5">
        <v>668.88</v>
      </c>
      <c r="O5">
        <v>0</v>
      </c>
    </row>
    <row r="6" spans="1:15" x14ac:dyDescent="0.25">
      <c r="A6">
        <v>11</v>
      </c>
      <c r="B6">
        <v>2023</v>
      </c>
      <c r="C6">
        <v>4</v>
      </c>
      <c r="D6" t="s">
        <v>9</v>
      </c>
      <c r="E6" t="s">
        <v>10</v>
      </c>
      <c r="F6" t="s">
        <v>262</v>
      </c>
      <c r="G6" t="s">
        <v>263</v>
      </c>
      <c r="H6" t="s">
        <v>264</v>
      </c>
      <c r="I6">
        <v>3</v>
      </c>
      <c r="J6">
        <v>0</v>
      </c>
      <c r="K6">
        <v>0</v>
      </c>
      <c r="L6">
        <v>1</v>
      </c>
      <c r="M6">
        <v>2</v>
      </c>
      <c r="N6">
        <v>1003.3199999999999</v>
      </c>
      <c r="O6">
        <v>0</v>
      </c>
    </row>
    <row r="7" spans="1:15" x14ac:dyDescent="0.25">
      <c r="A7">
        <v>11</v>
      </c>
      <c r="B7">
        <v>2023</v>
      </c>
      <c r="C7">
        <v>5</v>
      </c>
      <c r="D7" t="s">
        <v>9</v>
      </c>
      <c r="E7" t="s">
        <v>10</v>
      </c>
      <c r="F7" t="s">
        <v>10</v>
      </c>
      <c r="G7" t="s">
        <v>265</v>
      </c>
      <c r="H7" t="s">
        <v>266</v>
      </c>
      <c r="I7">
        <v>5</v>
      </c>
      <c r="J7">
        <v>0</v>
      </c>
      <c r="K7">
        <v>0</v>
      </c>
      <c r="L7">
        <v>2</v>
      </c>
      <c r="M7">
        <v>3</v>
      </c>
      <c r="N7">
        <v>1672.2</v>
      </c>
      <c r="O7">
        <v>0</v>
      </c>
    </row>
    <row r="8" spans="1:15" x14ac:dyDescent="0.25">
      <c r="A8">
        <v>11</v>
      </c>
      <c r="B8">
        <v>2023</v>
      </c>
      <c r="C8">
        <v>6</v>
      </c>
      <c r="D8" t="s">
        <v>9</v>
      </c>
      <c r="E8" t="s">
        <v>10</v>
      </c>
      <c r="F8" t="s">
        <v>267</v>
      </c>
      <c r="G8" t="s">
        <v>265</v>
      </c>
      <c r="H8" t="s">
        <v>266</v>
      </c>
      <c r="I8">
        <v>2</v>
      </c>
      <c r="J8">
        <v>0</v>
      </c>
      <c r="K8">
        <v>0</v>
      </c>
      <c r="L8">
        <v>1</v>
      </c>
      <c r="M8">
        <v>1</v>
      </c>
      <c r="N8">
        <v>668.88</v>
      </c>
      <c r="O8">
        <v>0</v>
      </c>
    </row>
    <row r="9" spans="1:15" x14ac:dyDescent="0.25">
      <c r="A9">
        <v>11</v>
      </c>
      <c r="B9">
        <v>2023</v>
      </c>
      <c r="C9">
        <v>7</v>
      </c>
      <c r="D9" t="s">
        <v>9</v>
      </c>
      <c r="E9" t="s">
        <v>10</v>
      </c>
      <c r="F9" t="s">
        <v>268</v>
      </c>
      <c r="G9" t="s">
        <v>269</v>
      </c>
      <c r="H9" t="s">
        <v>270</v>
      </c>
      <c r="I9">
        <v>3</v>
      </c>
      <c r="J9">
        <v>0</v>
      </c>
      <c r="K9">
        <v>0</v>
      </c>
      <c r="L9">
        <v>1</v>
      </c>
      <c r="M9">
        <v>2</v>
      </c>
      <c r="N9">
        <v>1003.3199999999999</v>
      </c>
      <c r="O9">
        <v>0</v>
      </c>
    </row>
    <row r="10" spans="1:15" x14ac:dyDescent="0.25">
      <c r="A10">
        <v>11</v>
      </c>
      <c r="B10">
        <v>2023</v>
      </c>
      <c r="C10">
        <v>8</v>
      </c>
      <c r="D10" t="s">
        <v>9</v>
      </c>
      <c r="E10" t="s">
        <v>10</v>
      </c>
      <c r="F10" t="s">
        <v>271</v>
      </c>
      <c r="G10" t="s">
        <v>272</v>
      </c>
      <c r="H10" t="s">
        <v>273</v>
      </c>
      <c r="I10">
        <v>1</v>
      </c>
      <c r="J10">
        <v>0</v>
      </c>
      <c r="K10">
        <v>0</v>
      </c>
      <c r="L10">
        <v>1</v>
      </c>
      <c r="M10">
        <v>0</v>
      </c>
      <c r="N10">
        <v>334.44</v>
      </c>
      <c r="O10">
        <v>0</v>
      </c>
    </row>
    <row r="11" spans="1:15" x14ac:dyDescent="0.25">
      <c r="A11">
        <v>11</v>
      </c>
      <c r="B11">
        <v>2023</v>
      </c>
      <c r="C11">
        <v>9</v>
      </c>
      <c r="D11" t="s">
        <v>9</v>
      </c>
      <c r="E11" t="s">
        <v>10</v>
      </c>
      <c r="F11" t="s">
        <v>274</v>
      </c>
      <c r="G11" t="s">
        <v>275</v>
      </c>
      <c r="H11" t="s">
        <v>276</v>
      </c>
      <c r="I11">
        <v>2</v>
      </c>
      <c r="J11">
        <v>0</v>
      </c>
      <c r="K11">
        <v>0</v>
      </c>
      <c r="L11">
        <v>1</v>
      </c>
      <c r="M11">
        <v>1</v>
      </c>
      <c r="N11">
        <v>668.88</v>
      </c>
      <c r="O11">
        <v>0</v>
      </c>
    </row>
    <row r="12" spans="1:15" x14ac:dyDescent="0.25">
      <c r="A12">
        <v>11</v>
      </c>
      <c r="B12">
        <v>2023</v>
      </c>
      <c r="C12">
        <v>10</v>
      </c>
      <c r="D12" t="s">
        <v>11</v>
      </c>
      <c r="E12" t="s">
        <v>12</v>
      </c>
      <c r="F12" t="s">
        <v>80</v>
      </c>
      <c r="G12" t="s">
        <v>81</v>
      </c>
      <c r="H12" t="s">
        <v>82</v>
      </c>
      <c r="I12">
        <v>2</v>
      </c>
      <c r="J12">
        <v>0</v>
      </c>
      <c r="K12">
        <v>0</v>
      </c>
      <c r="L12">
        <v>1</v>
      </c>
      <c r="M12">
        <v>1</v>
      </c>
      <c r="N12">
        <v>668.88</v>
      </c>
      <c r="O12">
        <v>0</v>
      </c>
    </row>
    <row r="13" spans="1:15" x14ac:dyDescent="0.25">
      <c r="A13">
        <v>11</v>
      </c>
      <c r="B13">
        <v>2023</v>
      </c>
      <c r="C13">
        <v>11</v>
      </c>
      <c r="D13" t="s">
        <v>11</v>
      </c>
      <c r="E13" t="s">
        <v>12</v>
      </c>
      <c r="F13" t="s">
        <v>83</v>
      </c>
      <c r="G13" t="s">
        <v>84</v>
      </c>
      <c r="H13" t="s">
        <v>85</v>
      </c>
      <c r="I13">
        <v>2</v>
      </c>
      <c r="J13">
        <v>0</v>
      </c>
      <c r="K13">
        <v>0</v>
      </c>
      <c r="L13">
        <v>1</v>
      </c>
      <c r="M13">
        <v>1</v>
      </c>
      <c r="N13">
        <v>668.88</v>
      </c>
      <c r="O13">
        <v>0</v>
      </c>
    </row>
    <row r="14" spans="1:15" x14ac:dyDescent="0.25">
      <c r="A14">
        <v>11</v>
      </c>
      <c r="B14">
        <v>2023</v>
      </c>
      <c r="C14">
        <v>12</v>
      </c>
      <c r="D14" t="s">
        <v>11</v>
      </c>
      <c r="E14" t="s">
        <v>12</v>
      </c>
      <c r="F14" t="s">
        <v>86</v>
      </c>
      <c r="G14" t="s">
        <v>87</v>
      </c>
      <c r="H14" t="s">
        <v>88</v>
      </c>
      <c r="I14">
        <v>2</v>
      </c>
      <c r="J14">
        <v>0</v>
      </c>
      <c r="K14">
        <v>0</v>
      </c>
      <c r="L14">
        <v>1</v>
      </c>
      <c r="M14">
        <v>1</v>
      </c>
      <c r="N14">
        <v>668.88</v>
      </c>
      <c r="O14">
        <v>0</v>
      </c>
    </row>
    <row r="15" spans="1:15" x14ac:dyDescent="0.25">
      <c r="A15">
        <v>11</v>
      </c>
      <c r="B15">
        <v>2023</v>
      </c>
      <c r="C15">
        <v>13</v>
      </c>
      <c r="D15" t="s">
        <v>13</v>
      </c>
      <c r="E15" t="s">
        <v>14</v>
      </c>
      <c r="F15" t="s">
        <v>14</v>
      </c>
      <c r="G15" t="s">
        <v>183</v>
      </c>
      <c r="H15" t="s">
        <v>184</v>
      </c>
      <c r="I15">
        <v>6</v>
      </c>
      <c r="J15">
        <v>0</v>
      </c>
      <c r="K15">
        <v>0</v>
      </c>
      <c r="L15">
        <v>3</v>
      </c>
      <c r="M15">
        <v>3</v>
      </c>
      <c r="N15">
        <v>2006.6399999999999</v>
      </c>
      <c r="O15">
        <v>0</v>
      </c>
    </row>
    <row r="16" spans="1:15" x14ac:dyDescent="0.25">
      <c r="A16">
        <v>11</v>
      </c>
      <c r="B16">
        <v>2023</v>
      </c>
      <c r="C16">
        <v>14</v>
      </c>
      <c r="D16" t="s">
        <v>13</v>
      </c>
      <c r="E16" t="s">
        <v>14</v>
      </c>
      <c r="F16" t="s">
        <v>185</v>
      </c>
      <c r="G16" t="s">
        <v>186</v>
      </c>
      <c r="H16" t="s">
        <v>187</v>
      </c>
      <c r="I16">
        <v>2</v>
      </c>
      <c r="J16">
        <v>0</v>
      </c>
      <c r="K16">
        <v>0</v>
      </c>
      <c r="L16">
        <v>1</v>
      </c>
      <c r="M16">
        <v>1</v>
      </c>
      <c r="N16">
        <v>668.88</v>
      </c>
      <c r="O16">
        <v>0</v>
      </c>
    </row>
    <row r="17" spans="1:15" x14ac:dyDescent="0.25">
      <c r="A17">
        <v>11</v>
      </c>
      <c r="B17">
        <v>2023</v>
      </c>
      <c r="C17">
        <v>15</v>
      </c>
      <c r="D17" t="s">
        <v>13</v>
      </c>
      <c r="E17" t="s">
        <v>14</v>
      </c>
      <c r="F17" t="s">
        <v>188</v>
      </c>
      <c r="G17" t="s">
        <v>189</v>
      </c>
      <c r="H17" t="s">
        <v>190</v>
      </c>
      <c r="I17">
        <v>2</v>
      </c>
      <c r="J17">
        <v>0</v>
      </c>
      <c r="K17">
        <v>0</v>
      </c>
      <c r="L17">
        <v>1</v>
      </c>
      <c r="M17">
        <v>1</v>
      </c>
      <c r="N17">
        <v>668.88</v>
      </c>
      <c r="O17">
        <v>0</v>
      </c>
    </row>
    <row r="18" spans="1:15" x14ac:dyDescent="0.25">
      <c r="A18">
        <v>11</v>
      </c>
      <c r="B18">
        <v>2023</v>
      </c>
      <c r="C18">
        <v>16</v>
      </c>
      <c r="D18" t="s">
        <v>13</v>
      </c>
      <c r="E18" t="s">
        <v>14</v>
      </c>
      <c r="F18" t="s">
        <v>188</v>
      </c>
      <c r="G18" t="s">
        <v>191</v>
      </c>
      <c r="H18" t="s">
        <v>192</v>
      </c>
      <c r="I18">
        <v>2</v>
      </c>
      <c r="J18">
        <v>0</v>
      </c>
      <c r="K18">
        <v>0</v>
      </c>
      <c r="L18">
        <v>1</v>
      </c>
      <c r="M18">
        <v>1</v>
      </c>
      <c r="N18">
        <v>668.88</v>
      </c>
      <c r="O18">
        <v>0</v>
      </c>
    </row>
    <row r="19" spans="1:15" x14ac:dyDescent="0.25">
      <c r="A19">
        <v>11</v>
      </c>
      <c r="B19">
        <v>2023</v>
      </c>
      <c r="C19">
        <v>17</v>
      </c>
      <c r="D19" t="s">
        <v>13</v>
      </c>
      <c r="E19" t="s">
        <v>14</v>
      </c>
      <c r="F19" t="s">
        <v>193</v>
      </c>
      <c r="G19" t="s">
        <v>194</v>
      </c>
      <c r="H19" t="s">
        <v>195</v>
      </c>
      <c r="I19">
        <v>2</v>
      </c>
      <c r="J19">
        <v>0</v>
      </c>
      <c r="K19">
        <v>0</v>
      </c>
      <c r="L19">
        <v>1</v>
      </c>
      <c r="M19">
        <v>1</v>
      </c>
      <c r="N19">
        <v>668.88</v>
      </c>
      <c r="O19">
        <v>0</v>
      </c>
    </row>
    <row r="20" spans="1:15" x14ac:dyDescent="0.25">
      <c r="A20">
        <v>11</v>
      </c>
      <c r="B20">
        <v>2023</v>
      </c>
      <c r="C20">
        <v>18</v>
      </c>
      <c r="D20" t="s">
        <v>13</v>
      </c>
      <c r="E20" t="s">
        <v>14</v>
      </c>
      <c r="F20" t="s">
        <v>196</v>
      </c>
      <c r="G20" t="s">
        <v>197</v>
      </c>
      <c r="H20" t="s">
        <v>198</v>
      </c>
      <c r="I20">
        <v>2</v>
      </c>
      <c r="J20">
        <v>0</v>
      </c>
      <c r="K20">
        <v>0</v>
      </c>
      <c r="L20">
        <v>1</v>
      </c>
      <c r="M20">
        <v>1</v>
      </c>
      <c r="N20">
        <v>668.88</v>
      </c>
      <c r="O20">
        <v>0</v>
      </c>
    </row>
    <row r="21" spans="1:15" x14ac:dyDescent="0.25">
      <c r="A21">
        <v>11</v>
      </c>
      <c r="B21">
        <v>2023</v>
      </c>
      <c r="C21">
        <v>19</v>
      </c>
      <c r="D21" t="s">
        <v>13</v>
      </c>
      <c r="E21" t="s">
        <v>14</v>
      </c>
      <c r="F21" t="s">
        <v>196</v>
      </c>
      <c r="G21" t="s">
        <v>199</v>
      </c>
      <c r="H21" t="s">
        <v>200</v>
      </c>
      <c r="I21">
        <v>2</v>
      </c>
      <c r="J21">
        <v>0</v>
      </c>
      <c r="K21">
        <v>0</v>
      </c>
      <c r="L21">
        <v>1</v>
      </c>
      <c r="M21">
        <v>1</v>
      </c>
      <c r="N21">
        <v>668.88</v>
      </c>
      <c r="O21">
        <v>0</v>
      </c>
    </row>
    <row r="22" spans="1:15" x14ac:dyDescent="0.25">
      <c r="A22">
        <v>11</v>
      </c>
      <c r="B22">
        <v>2023</v>
      </c>
      <c r="C22">
        <v>20</v>
      </c>
      <c r="D22" t="s">
        <v>15</v>
      </c>
      <c r="E22" t="s">
        <v>16</v>
      </c>
      <c r="F22" t="s">
        <v>16</v>
      </c>
      <c r="G22" t="s">
        <v>93</v>
      </c>
      <c r="H22" t="s">
        <v>94</v>
      </c>
      <c r="I22">
        <v>3</v>
      </c>
      <c r="J22">
        <v>0</v>
      </c>
      <c r="K22">
        <v>0</v>
      </c>
      <c r="L22">
        <v>1</v>
      </c>
      <c r="M22">
        <v>2</v>
      </c>
      <c r="N22">
        <v>1003.3199999999999</v>
      </c>
      <c r="O22">
        <v>0</v>
      </c>
    </row>
    <row r="23" spans="1:15" x14ac:dyDescent="0.25">
      <c r="A23">
        <v>11</v>
      </c>
      <c r="B23">
        <v>2023</v>
      </c>
      <c r="C23">
        <v>21</v>
      </c>
      <c r="D23" t="s">
        <v>17</v>
      </c>
      <c r="E23" t="s">
        <v>18</v>
      </c>
      <c r="F23" t="s">
        <v>97</v>
      </c>
      <c r="G23">
        <v>610141006</v>
      </c>
      <c r="H23" t="s">
        <v>98</v>
      </c>
      <c r="I23">
        <v>2</v>
      </c>
      <c r="J23">
        <v>0</v>
      </c>
      <c r="K23">
        <v>0</v>
      </c>
      <c r="L23">
        <v>1</v>
      </c>
      <c r="M23">
        <v>1</v>
      </c>
      <c r="N23">
        <v>668.88</v>
      </c>
      <c r="O23">
        <v>0</v>
      </c>
    </row>
    <row r="24" spans="1:15" x14ac:dyDescent="0.25">
      <c r="A24">
        <v>11</v>
      </c>
      <c r="B24">
        <v>2023</v>
      </c>
      <c r="C24">
        <v>22</v>
      </c>
      <c r="D24" t="s">
        <v>17</v>
      </c>
      <c r="E24" t="s">
        <v>18</v>
      </c>
      <c r="F24" t="s">
        <v>99</v>
      </c>
      <c r="G24">
        <v>610141008</v>
      </c>
      <c r="H24" t="s">
        <v>100</v>
      </c>
      <c r="I24">
        <v>2</v>
      </c>
      <c r="J24">
        <v>0</v>
      </c>
      <c r="K24">
        <v>0</v>
      </c>
      <c r="L24">
        <v>1</v>
      </c>
      <c r="M24">
        <v>1</v>
      </c>
      <c r="N24">
        <v>668.88</v>
      </c>
      <c r="O24">
        <v>0</v>
      </c>
    </row>
    <row r="25" spans="1:15" x14ac:dyDescent="0.25">
      <c r="A25">
        <v>11</v>
      </c>
      <c r="B25">
        <v>2023</v>
      </c>
      <c r="C25">
        <v>23</v>
      </c>
      <c r="D25" t="s">
        <v>17</v>
      </c>
      <c r="E25" t="s">
        <v>18</v>
      </c>
      <c r="F25" t="s">
        <v>99</v>
      </c>
      <c r="G25">
        <v>610131010</v>
      </c>
      <c r="H25" t="s">
        <v>101</v>
      </c>
      <c r="I25">
        <v>3</v>
      </c>
      <c r="J25">
        <v>0</v>
      </c>
      <c r="K25">
        <v>0</v>
      </c>
      <c r="L25">
        <v>1</v>
      </c>
      <c r="M25">
        <v>2</v>
      </c>
      <c r="N25">
        <v>1003.3199999999999</v>
      </c>
      <c r="O25">
        <v>0</v>
      </c>
    </row>
    <row r="26" spans="1:15" x14ac:dyDescent="0.25">
      <c r="A26">
        <v>11</v>
      </c>
      <c r="B26">
        <v>2023</v>
      </c>
      <c r="C26">
        <v>24</v>
      </c>
      <c r="D26" t="s">
        <v>17</v>
      </c>
      <c r="E26" t="s">
        <v>18</v>
      </c>
      <c r="F26" t="s">
        <v>102</v>
      </c>
      <c r="G26">
        <v>631141001</v>
      </c>
      <c r="H26" t="s">
        <v>103</v>
      </c>
      <c r="I26">
        <v>3</v>
      </c>
      <c r="J26">
        <v>0</v>
      </c>
      <c r="K26">
        <v>0</v>
      </c>
      <c r="L26">
        <v>1</v>
      </c>
      <c r="M26">
        <v>2</v>
      </c>
      <c r="N26">
        <v>1003.3199999999999</v>
      </c>
      <c r="O26">
        <v>0</v>
      </c>
    </row>
    <row r="27" spans="1:15" x14ac:dyDescent="0.25">
      <c r="A27">
        <v>11</v>
      </c>
      <c r="B27">
        <v>2023</v>
      </c>
      <c r="C27">
        <v>25</v>
      </c>
      <c r="D27" t="s">
        <v>17</v>
      </c>
      <c r="E27" t="s">
        <v>18</v>
      </c>
      <c r="F27" t="s">
        <v>104</v>
      </c>
      <c r="G27">
        <v>620141002</v>
      </c>
      <c r="H27" t="s">
        <v>105</v>
      </c>
      <c r="I27">
        <v>2</v>
      </c>
      <c r="J27">
        <v>0</v>
      </c>
      <c r="K27">
        <v>0</v>
      </c>
      <c r="L27">
        <v>1</v>
      </c>
      <c r="M27">
        <v>1</v>
      </c>
      <c r="N27">
        <v>668.88</v>
      </c>
      <c r="O27">
        <v>0</v>
      </c>
    </row>
    <row r="28" spans="1:15" x14ac:dyDescent="0.25">
      <c r="A28">
        <v>11</v>
      </c>
      <c r="B28">
        <v>2023</v>
      </c>
      <c r="C28">
        <v>26</v>
      </c>
      <c r="D28" t="s">
        <v>19</v>
      </c>
      <c r="E28" t="s">
        <v>20</v>
      </c>
      <c r="F28" t="s">
        <v>20</v>
      </c>
      <c r="G28" t="s">
        <v>208</v>
      </c>
      <c r="H28" t="s">
        <v>209</v>
      </c>
      <c r="I28">
        <v>3</v>
      </c>
      <c r="J28">
        <v>0</v>
      </c>
      <c r="K28">
        <v>0</v>
      </c>
      <c r="L28">
        <v>1</v>
      </c>
      <c r="M28">
        <v>2</v>
      </c>
      <c r="N28">
        <v>1003.3199999999999</v>
      </c>
      <c r="O28">
        <v>0</v>
      </c>
    </row>
    <row r="29" spans="1:15" x14ac:dyDescent="0.25">
      <c r="A29">
        <v>11</v>
      </c>
      <c r="B29">
        <v>2023</v>
      </c>
      <c r="C29">
        <v>27</v>
      </c>
      <c r="D29" t="s">
        <v>19</v>
      </c>
      <c r="E29" t="s">
        <v>20</v>
      </c>
      <c r="F29" t="s">
        <v>20</v>
      </c>
      <c r="G29" t="s">
        <v>210</v>
      </c>
      <c r="H29" t="s">
        <v>211</v>
      </c>
      <c r="I29">
        <v>9</v>
      </c>
      <c r="J29">
        <v>0</v>
      </c>
      <c r="K29">
        <v>0</v>
      </c>
      <c r="L29">
        <v>3</v>
      </c>
      <c r="M29">
        <v>6</v>
      </c>
      <c r="N29">
        <v>3009.96</v>
      </c>
      <c r="O29">
        <v>0</v>
      </c>
    </row>
    <row r="30" spans="1:15" x14ac:dyDescent="0.25">
      <c r="A30">
        <v>11</v>
      </c>
      <c r="B30">
        <v>2023</v>
      </c>
      <c r="C30">
        <v>28</v>
      </c>
      <c r="D30" t="s">
        <v>19</v>
      </c>
      <c r="E30" t="s">
        <v>20</v>
      </c>
      <c r="F30" t="s">
        <v>212</v>
      </c>
      <c r="G30" t="s">
        <v>213</v>
      </c>
      <c r="H30" t="s">
        <v>214</v>
      </c>
      <c r="I30">
        <v>2</v>
      </c>
      <c r="J30">
        <v>0</v>
      </c>
      <c r="K30">
        <v>0</v>
      </c>
      <c r="L30">
        <v>1</v>
      </c>
      <c r="M30">
        <v>1</v>
      </c>
      <c r="N30">
        <v>668.88</v>
      </c>
      <c r="O30">
        <v>0</v>
      </c>
    </row>
    <row r="31" spans="1:15" x14ac:dyDescent="0.25">
      <c r="A31">
        <v>11</v>
      </c>
      <c r="B31">
        <v>2023</v>
      </c>
      <c r="C31">
        <v>29</v>
      </c>
      <c r="D31" t="s">
        <v>19</v>
      </c>
      <c r="E31" t="s">
        <v>20</v>
      </c>
      <c r="F31" t="s">
        <v>215</v>
      </c>
      <c r="G31" t="s">
        <v>216</v>
      </c>
      <c r="H31" t="s">
        <v>217</v>
      </c>
      <c r="I31">
        <v>4</v>
      </c>
      <c r="J31">
        <v>0</v>
      </c>
      <c r="K31">
        <v>0</v>
      </c>
      <c r="L31">
        <v>1</v>
      </c>
      <c r="M31">
        <v>3</v>
      </c>
      <c r="N31">
        <v>1337.76</v>
      </c>
      <c r="O31">
        <v>0</v>
      </c>
    </row>
    <row r="32" spans="1:15" x14ac:dyDescent="0.25">
      <c r="A32">
        <v>11</v>
      </c>
      <c r="B32">
        <v>2023</v>
      </c>
      <c r="C32">
        <v>30</v>
      </c>
      <c r="D32" t="s">
        <v>21</v>
      </c>
      <c r="E32" t="s">
        <v>22</v>
      </c>
      <c r="F32" t="s">
        <v>106</v>
      </c>
      <c r="G32">
        <v>803131001</v>
      </c>
      <c r="H32" t="s">
        <v>107</v>
      </c>
      <c r="I32">
        <v>7</v>
      </c>
      <c r="J32">
        <v>0</v>
      </c>
      <c r="K32">
        <v>0</v>
      </c>
      <c r="L32">
        <v>2</v>
      </c>
      <c r="M32">
        <v>5</v>
      </c>
      <c r="N32">
        <v>2341.08</v>
      </c>
      <c r="O32">
        <v>0</v>
      </c>
    </row>
    <row r="33" spans="1:15" x14ac:dyDescent="0.25">
      <c r="A33">
        <v>11</v>
      </c>
      <c r="B33">
        <v>2023</v>
      </c>
      <c r="C33">
        <v>31</v>
      </c>
      <c r="D33" t="s">
        <v>21</v>
      </c>
      <c r="E33" t="s">
        <v>22</v>
      </c>
      <c r="F33" t="s">
        <v>108</v>
      </c>
      <c r="G33">
        <v>812131001</v>
      </c>
      <c r="H33" t="s">
        <v>109</v>
      </c>
      <c r="I33">
        <v>5</v>
      </c>
      <c r="J33">
        <v>0</v>
      </c>
      <c r="K33">
        <v>0</v>
      </c>
      <c r="L33">
        <v>2</v>
      </c>
      <c r="M33">
        <v>3</v>
      </c>
      <c r="N33">
        <v>1672.2</v>
      </c>
      <c r="O33">
        <v>0</v>
      </c>
    </row>
    <row r="34" spans="1:15" x14ac:dyDescent="0.25">
      <c r="A34">
        <v>11</v>
      </c>
      <c r="B34">
        <v>2023</v>
      </c>
      <c r="C34">
        <v>32</v>
      </c>
      <c r="D34" t="s">
        <v>21</v>
      </c>
      <c r="E34" t="s">
        <v>22</v>
      </c>
      <c r="F34" t="s">
        <v>110</v>
      </c>
      <c r="G34">
        <v>817131001</v>
      </c>
      <c r="H34" t="s">
        <v>111</v>
      </c>
      <c r="I34">
        <v>6</v>
      </c>
      <c r="J34">
        <v>0</v>
      </c>
      <c r="K34">
        <v>0</v>
      </c>
      <c r="L34">
        <v>2</v>
      </c>
      <c r="M34">
        <v>4</v>
      </c>
      <c r="N34">
        <v>2006.6399999999999</v>
      </c>
      <c r="O34">
        <v>0</v>
      </c>
    </row>
    <row r="35" spans="1:15" x14ac:dyDescent="0.25">
      <c r="A35">
        <v>11</v>
      </c>
      <c r="B35">
        <v>2023</v>
      </c>
      <c r="C35">
        <v>33</v>
      </c>
      <c r="D35" t="s">
        <v>21</v>
      </c>
      <c r="E35" t="s">
        <v>22</v>
      </c>
      <c r="F35" t="s">
        <v>112</v>
      </c>
      <c r="G35">
        <v>827131002</v>
      </c>
      <c r="H35" t="s">
        <v>113</v>
      </c>
      <c r="I35">
        <v>7</v>
      </c>
      <c r="J35">
        <v>0</v>
      </c>
      <c r="K35">
        <v>0</v>
      </c>
      <c r="L35">
        <v>2</v>
      </c>
      <c r="M35">
        <v>5</v>
      </c>
      <c r="N35">
        <v>2341.08</v>
      </c>
      <c r="O35">
        <v>0</v>
      </c>
    </row>
    <row r="36" spans="1:15" x14ac:dyDescent="0.25">
      <c r="A36">
        <v>11</v>
      </c>
      <c r="B36">
        <v>2023</v>
      </c>
      <c r="C36">
        <v>34</v>
      </c>
      <c r="D36" t="s">
        <v>21</v>
      </c>
      <c r="E36" t="s">
        <v>22</v>
      </c>
      <c r="F36" t="s">
        <v>22</v>
      </c>
      <c r="G36">
        <v>828141005</v>
      </c>
      <c r="H36" t="s">
        <v>114</v>
      </c>
      <c r="I36">
        <v>2</v>
      </c>
      <c r="J36">
        <v>0</v>
      </c>
      <c r="K36">
        <v>0</v>
      </c>
      <c r="L36">
        <v>1</v>
      </c>
      <c r="M36">
        <v>1</v>
      </c>
      <c r="N36">
        <v>668.88</v>
      </c>
      <c r="O36">
        <v>0</v>
      </c>
    </row>
    <row r="37" spans="1:15" x14ac:dyDescent="0.25">
      <c r="A37">
        <v>11</v>
      </c>
      <c r="B37">
        <v>2023</v>
      </c>
      <c r="C37">
        <v>35</v>
      </c>
      <c r="D37" t="s">
        <v>21</v>
      </c>
      <c r="E37" t="s">
        <v>22</v>
      </c>
      <c r="F37" t="s">
        <v>22</v>
      </c>
      <c r="G37">
        <v>828131004</v>
      </c>
      <c r="H37" t="s">
        <v>115</v>
      </c>
      <c r="I37">
        <v>2</v>
      </c>
      <c r="J37">
        <v>0</v>
      </c>
      <c r="K37">
        <v>0</v>
      </c>
      <c r="L37">
        <v>1</v>
      </c>
      <c r="M37">
        <v>1</v>
      </c>
      <c r="N37">
        <v>668.88</v>
      </c>
      <c r="O37">
        <v>0</v>
      </c>
    </row>
    <row r="38" spans="1:15" x14ac:dyDescent="0.25">
      <c r="A38">
        <v>11</v>
      </c>
      <c r="B38">
        <v>2023</v>
      </c>
      <c r="C38">
        <v>36</v>
      </c>
      <c r="D38" t="s">
        <v>21</v>
      </c>
      <c r="E38" t="s">
        <v>22</v>
      </c>
      <c r="F38" t="s">
        <v>22</v>
      </c>
      <c r="G38">
        <v>828134002</v>
      </c>
      <c r="H38" t="s">
        <v>116</v>
      </c>
      <c r="I38">
        <v>9</v>
      </c>
      <c r="J38">
        <v>0</v>
      </c>
      <c r="K38">
        <v>0</v>
      </c>
      <c r="L38">
        <v>1</v>
      </c>
      <c r="M38">
        <v>8</v>
      </c>
      <c r="N38">
        <v>3009.96</v>
      </c>
      <c r="O38">
        <v>0</v>
      </c>
    </row>
    <row r="39" spans="1:15" x14ac:dyDescent="0.25">
      <c r="A39">
        <v>11</v>
      </c>
      <c r="B39">
        <v>2023</v>
      </c>
      <c r="C39">
        <v>37</v>
      </c>
      <c r="D39" t="s">
        <v>23</v>
      </c>
      <c r="E39" t="s">
        <v>24</v>
      </c>
      <c r="F39" t="s">
        <v>299</v>
      </c>
      <c r="G39" t="s">
        <v>300</v>
      </c>
      <c r="H39" t="s">
        <v>301</v>
      </c>
      <c r="I39">
        <v>3</v>
      </c>
      <c r="J39">
        <v>0</v>
      </c>
      <c r="K39">
        <v>0</v>
      </c>
      <c r="L39">
        <v>1</v>
      </c>
      <c r="M39">
        <v>2</v>
      </c>
      <c r="N39">
        <v>1003.3199999999999</v>
      </c>
      <c r="O39">
        <v>0</v>
      </c>
    </row>
    <row r="40" spans="1:15" x14ac:dyDescent="0.25">
      <c r="A40">
        <v>11</v>
      </c>
      <c r="B40">
        <v>2023</v>
      </c>
      <c r="C40">
        <v>38</v>
      </c>
      <c r="D40" t="s">
        <v>25</v>
      </c>
      <c r="E40" t="s">
        <v>26</v>
      </c>
      <c r="F40" t="s">
        <v>26</v>
      </c>
      <c r="G40">
        <v>1029131002</v>
      </c>
      <c r="H40" t="s">
        <v>218</v>
      </c>
      <c r="I40">
        <v>2</v>
      </c>
      <c r="J40">
        <v>0</v>
      </c>
      <c r="K40">
        <v>0</v>
      </c>
      <c r="L40">
        <v>1</v>
      </c>
      <c r="M40">
        <v>1</v>
      </c>
      <c r="N40">
        <v>668.88</v>
      </c>
      <c r="O40">
        <v>0</v>
      </c>
    </row>
    <row r="41" spans="1:15" x14ac:dyDescent="0.25">
      <c r="A41">
        <v>11</v>
      </c>
      <c r="B41">
        <v>2023</v>
      </c>
      <c r="C41">
        <v>39</v>
      </c>
      <c r="D41" t="s">
        <v>25</v>
      </c>
      <c r="E41" t="s">
        <v>26</v>
      </c>
      <c r="F41" t="s">
        <v>219</v>
      </c>
      <c r="G41">
        <v>1048131006</v>
      </c>
      <c r="H41" t="s">
        <v>220</v>
      </c>
      <c r="I41">
        <v>2</v>
      </c>
      <c r="J41">
        <v>0</v>
      </c>
      <c r="K41">
        <v>0</v>
      </c>
      <c r="L41">
        <v>1</v>
      </c>
      <c r="M41">
        <v>1</v>
      </c>
      <c r="N41">
        <v>668.88</v>
      </c>
      <c r="O41">
        <v>0</v>
      </c>
    </row>
    <row r="42" spans="1:15" x14ac:dyDescent="0.25">
      <c r="A42">
        <v>11</v>
      </c>
      <c r="B42">
        <v>2023</v>
      </c>
      <c r="C42">
        <v>40</v>
      </c>
      <c r="D42" t="s">
        <v>25</v>
      </c>
      <c r="E42" t="s">
        <v>26</v>
      </c>
      <c r="F42" t="s">
        <v>219</v>
      </c>
      <c r="G42">
        <v>1048141004</v>
      </c>
      <c r="H42" t="s">
        <v>221</v>
      </c>
      <c r="I42">
        <v>2</v>
      </c>
      <c r="J42">
        <v>0</v>
      </c>
      <c r="K42">
        <v>0</v>
      </c>
      <c r="L42">
        <v>1</v>
      </c>
      <c r="M42">
        <v>1</v>
      </c>
      <c r="N42">
        <v>668.88</v>
      </c>
      <c r="O42">
        <v>0</v>
      </c>
    </row>
    <row r="43" spans="1:15" x14ac:dyDescent="0.25">
      <c r="A43">
        <v>11</v>
      </c>
      <c r="B43">
        <v>2023</v>
      </c>
      <c r="C43">
        <v>41</v>
      </c>
      <c r="D43" t="s">
        <v>27</v>
      </c>
      <c r="E43" t="s">
        <v>28</v>
      </c>
      <c r="F43" t="s">
        <v>28</v>
      </c>
      <c r="G43">
        <v>1118141002</v>
      </c>
      <c r="H43" t="s">
        <v>222</v>
      </c>
      <c r="I43">
        <v>4</v>
      </c>
      <c r="J43">
        <v>0</v>
      </c>
      <c r="K43">
        <v>0</v>
      </c>
      <c r="L43">
        <v>4</v>
      </c>
      <c r="M43">
        <v>0</v>
      </c>
      <c r="N43">
        <v>1337.76</v>
      </c>
      <c r="O43">
        <v>0</v>
      </c>
    </row>
    <row r="44" spans="1:15" x14ac:dyDescent="0.25">
      <c r="A44">
        <v>11</v>
      </c>
      <c r="B44">
        <v>2023</v>
      </c>
      <c r="C44">
        <v>42</v>
      </c>
      <c r="D44" t="s">
        <v>27</v>
      </c>
      <c r="E44" t="s">
        <v>28</v>
      </c>
      <c r="F44" t="s">
        <v>223</v>
      </c>
      <c r="G44">
        <v>1119141001</v>
      </c>
      <c r="H44" t="s">
        <v>224</v>
      </c>
      <c r="I44">
        <v>1</v>
      </c>
      <c r="J44">
        <v>0</v>
      </c>
      <c r="K44">
        <v>0</v>
      </c>
      <c r="L44">
        <v>1</v>
      </c>
      <c r="M44">
        <v>0</v>
      </c>
      <c r="N44">
        <v>334.44</v>
      </c>
      <c r="O44">
        <v>0</v>
      </c>
    </row>
    <row r="45" spans="1:15" x14ac:dyDescent="0.25">
      <c r="A45">
        <v>11</v>
      </c>
      <c r="B45">
        <v>2023</v>
      </c>
      <c r="C45">
        <v>43</v>
      </c>
      <c r="D45" t="s">
        <v>27</v>
      </c>
      <c r="E45" t="s">
        <v>28</v>
      </c>
      <c r="F45" t="s">
        <v>225</v>
      </c>
      <c r="G45">
        <v>1134131002</v>
      </c>
      <c r="H45" t="s">
        <v>226</v>
      </c>
      <c r="I45">
        <v>1</v>
      </c>
      <c r="J45">
        <v>0</v>
      </c>
      <c r="K45">
        <v>0</v>
      </c>
      <c r="L45">
        <v>1</v>
      </c>
      <c r="M45">
        <v>0</v>
      </c>
      <c r="N45">
        <v>334.44</v>
      </c>
      <c r="O45">
        <v>0</v>
      </c>
    </row>
    <row r="46" spans="1:15" x14ac:dyDescent="0.25">
      <c r="A46">
        <v>11</v>
      </c>
      <c r="B46">
        <v>2023</v>
      </c>
      <c r="C46">
        <v>44</v>
      </c>
      <c r="D46" t="s">
        <v>29</v>
      </c>
      <c r="E46" t="s">
        <v>30</v>
      </c>
      <c r="F46" t="s">
        <v>227</v>
      </c>
      <c r="G46" t="s">
        <v>228</v>
      </c>
      <c r="H46" t="s">
        <v>229</v>
      </c>
      <c r="I46">
        <v>2</v>
      </c>
      <c r="J46">
        <v>0</v>
      </c>
      <c r="K46">
        <v>0</v>
      </c>
      <c r="L46">
        <v>1</v>
      </c>
      <c r="M46">
        <v>1</v>
      </c>
      <c r="N46">
        <v>668.88</v>
      </c>
      <c r="O46">
        <v>0</v>
      </c>
    </row>
    <row r="47" spans="1:15" x14ac:dyDescent="0.25">
      <c r="A47">
        <v>11</v>
      </c>
      <c r="B47">
        <v>2023</v>
      </c>
      <c r="C47">
        <v>45</v>
      </c>
      <c r="D47" t="s">
        <v>29</v>
      </c>
      <c r="E47" t="s">
        <v>30</v>
      </c>
      <c r="F47" t="s">
        <v>230</v>
      </c>
      <c r="G47" t="s">
        <v>231</v>
      </c>
      <c r="H47" t="s">
        <v>232</v>
      </c>
      <c r="I47">
        <v>2</v>
      </c>
      <c r="J47">
        <v>0</v>
      </c>
      <c r="K47">
        <v>0</v>
      </c>
      <c r="L47">
        <v>1</v>
      </c>
      <c r="M47">
        <v>1</v>
      </c>
      <c r="N47">
        <v>668.88</v>
      </c>
      <c r="O47">
        <v>0</v>
      </c>
    </row>
    <row r="48" spans="1:15" x14ac:dyDescent="0.25">
      <c r="A48">
        <v>11</v>
      </c>
      <c r="B48">
        <v>2023</v>
      </c>
      <c r="C48">
        <v>46</v>
      </c>
      <c r="D48" t="s">
        <v>29</v>
      </c>
      <c r="E48" t="s">
        <v>30</v>
      </c>
      <c r="F48" t="s">
        <v>233</v>
      </c>
      <c r="G48" t="s">
        <v>234</v>
      </c>
      <c r="H48" t="s">
        <v>235</v>
      </c>
      <c r="I48">
        <v>2</v>
      </c>
      <c r="J48">
        <v>0</v>
      </c>
      <c r="K48">
        <v>0</v>
      </c>
      <c r="L48">
        <v>1</v>
      </c>
      <c r="M48">
        <v>1</v>
      </c>
      <c r="N48">
        <v>668.88</v>
      </c>
      <c r="O48">
        <v>0</v>
      </c>
    </row>
    <row r="49" spans="1:15" x14ac:dyDescent="0.25">
      <c r="A49">
        <v>11</v>
      </c>
      <c r="B49">
        <v>2023</v>
      </c>
      <c r="C49">
        <v>47</v>
      </c>
      <c r="D49" t="s">
        <v>31</v>
      </c>
      <c r="E49" t="s">
        <v>32</v>
      </c>
      <c r="F49" t="s">
        <v>32</v>
      </c>
      <c r="G49">
        <v>1319134002</v>
      </c>
      <c r="H49" t="s">
        <v>284</v>
      </c>
      <c r="I49">
        <v>1</v>
      </c>
      <c r="J49">
        <v>0</v>
      </c>
      <c r="K49">
        <v>0</v>
      </c>
      <c r="L49">
        <v>1</v>
      </c>
      <c r="M49">
        <v>0</v>
      </c>
      <c r="N49">
        <v>334.44</v>
      </c>
      <c r="O49">
        <v>0</v>
      </c>
    </row>
    <row r="50" spans="1:15" x14ac:dyDescent="0.25">
      <c r="A50">
        <v>11</v>
      </c>
      <c r="B50">
        <v>2023</v>
      </c>
      <c r="C50">
        <v>48</v>
      </c>
      <c r="D50" t="s">
        <v>31</v>
      </c>
      <c r="E50" t="s">
        <v>32</v>
      </c>
      <c r="F50" t="s">
        <v>32</v>
      </c>
      <c r="G50">
        <v>1319131003</v>
      </c>
      <c r="H50" t="s">
        <v>285</v>
      </c>
      <c r="I50">
        <v>1</v>
      </c>
      <c r="J50">
        <v>0</v>
      </c>
      <c r="K50">
        <v>0</v>
      </c>
      <c r="L50">
        <v>1</v>
      </c>
      <c r="M50">
        <v>0</v>
      </c>
      <c r="N50">
        <v>334.44</v>
      </c>
      <c r="O50">
        <v>0</v>
      </c>
    </row>
    <row r="51" spans="1:15" x14ac:dyDescent="0.25">
      <c r="A51">
        <v>11</v>
      </c>
      <c r="B51">
        <v>2023</v>
      </c>
      <c r="C51">
        <v>49</v>
      </c>
      <c r="D51" t="s">
        <v>31</v>
      </c>
      <c r="E51" t="s">
        <v>32</v>
      </c>
      <c r="F51" t="s">
        <v>75</v>
      </c>
      <c r="G51">
        <v>1329131001</v>
      </c>
      <c r="H51" t="s">
        <v>286</v>
      </c>
      <c r="I51">
        <v>2</v>
      </c>
      <c r="J51">
        <v>0</v>
      </c>
      <c r="K51">
        <v>0</v>
      </c>
      <c r="L51">
        <v>2</v>
      </c>
      <c r="M51">
        <v>0</v>
      </c>
      <c r="N51">
        <v>668.88</v>
      </c>
      <c r="O51">
        <v>0</v>
      </c>
    </row>
    <row r="52" spans="1:15" x14ac:dyDescent="0.25">
      <c r="A52">
        <v>11</v>
      </c>
      <c r="B52">
        <v>2023</v>
      </c>
      <c r="C52">
        <v>50</v>
      </c>
      <c r="D52" t="s">
        <v>31</v>
      </c>
      <c r="E52" t="s">
        <v>32</v>
      </c>
      <c r="F52" t="s">
        <v>287</v>
      </c>
      <c r="G52">
        <v>1320131001</v>
      </c>
      <c r="H52" t="s">
        <v>288</v>
      </c>
      <c r="I52">
        <v>1</v>
      </c>
      <c r="J52">
        <v>0</v>
      </c>
      <c r="K52">
        <v>0</v>
      </c>
      <c r="L52">
        <v>1</v>
      </c>
      <c r="M52">
        <v>0</v>
      </c>
      <c r="N52">
        <v>334.44</v>
      </c>
      <c r="O52">
        <v>0</v>
      </c>
    </row>
    <row r="53" spans="1:15" x14ac:dyDescent="0.25">
      <c r="A53">
        <v>11</v>
      </c>
      <c r="B53">
        <v>2023</v>
      </c>
      <c r="C53">
        <v>51</v>
      </c>
      <c r="D53" t="s">
        <v>31</v>
      </c>
      <c r="E53" t="s">
        <v>32</v>
      </c>
      <c r="F53" t="s">
        <v>289</v>
      </c>
      <c r="G53">
        <v>1308134001</v>
      </c>
      <c r="H53" t="s">
        <v>290</v>
      </c>
      <c r="I53">
        <v>2</v>
      </c>
      <c r="J53">
        <v>0</v>
      </c>
      <c r="K53">
        <v>0</v>
      </c>
      <c r="L53">
        <v>2</v>
      </c>
      <c r="M53">
        <v>0</v>
      </c>
      <c r="N53">
        <v>668.88</v>
      </c>
      <c r="O53">
        <v>0</v>
      </c>
    </row>
    <row r="54" spans="1:15" x14ac:dyDescent="0.25">
      <c r="A54">
        <v>11</v>
      </c>
      <c r="B54">
        <v>2023</v>
      </c>
      <c r="C54">
        <v>52</v>
      </c>
      <c r="D54" t="s">
        <v>33</v>
      </c>
      <c r="E54" t="s">
        <v>34</v>
      </c>
      <c r="F54" t="s">
        <v>34</v>
      </c>
      <c r="G54">
        <v>1432131011</v>
      </c>
      <c r="H54" t="s">
        <v>181</v>
      </c>
      <c r="I54">
        <v>1</v>
      </c>
      <c r="J54">
        <v>0</v>
      </c>
      <c r="K54">
        <v>0</v>
      </c>
      <c r="L54">
        <v>1</v>
      </c>
      <c r="M54">
        <v>0</v>
      </c>
      <c r="N54">
        <v>334.44</v>
      </c>
      <c r="O54">
        <v>0</v>
      </c>
    </row>
    <row r="55" spans="1:15" x14ac:dyDescent="0.25">
      <c r="A55">
        <v>11</v>
      </c>
      <c r="B55">
        <v>2023</v>
      </c>
      <c r="C55">
        <v>53</v>
      </c>
      <c r="D55" t="s">
        <v>33</v>
      </c>
      <c r="E55" t="s">
        <v>34</v>
      </c>
      <c r="F55" t="s">
        <v>182</v>
      </c>
      <c r="G55">
        <v>1490141001</v>
      </c>
      <c r="H55" t="s">
        <v>296</v>
      </c>
      <c r="I55">
        <v>1</v>
      </c>
      <c r="J55">
        <v>0</v>
      </c>
      <c r="K55">
        <v>0</v>
      </c>
      <c r="L55">
        <v>1</v>
      </c>
      <c r="M55">
        <v>0</v>
      </c>
      <c r="N55">
        <v>334.44</v>
      </c>
      <c r="O55">
        <v>0</v>
      </c>
    </row>
    <row r="56" spans="1:15" x14ac:dyDescent="0.25">
      <c r="A56">
        <v>11</v>
      </c>
      <c r="B56">
        <v>2023</v>
      </c>
      <c r="C56">
        <v>54</v>
      </c>
      <c r="D56" t="s">
        <v>35</v>
      </c>
      <c r="E56" t="s">
        <v>36</v>
      </c>
      <c r="F56" t="s">
        <v>117</v>
      </c>
      <c r="G56" t="s">
        <v>118</v>
      </c>
      <c r="H56" t="s">
        <v>119</v>
      </c>
      <c r="I56">
        <v>3</v>
      </c>
      <c r="J56">
        <v>0</v>
      </c>
      <c r="K56">
        <v>0</v>
      </c>
      <c r="L56">
        <v>1</v>
      </c>
      <c r="M56">
        <v>2</v>
      </c>
      <c r="N56">
        <v>1003.3199999999999</v>
      </c>
      <c r="O56">
        <v>0</v>
      </c>
    </row>
    <row r="57" spans="1:15" x14ac:dyDescent="0.25">
      <c r="A57">
        <v>11</v>
      </c>
      <c r="B57">
        <v>2023</v>
      </c>
      <c r="C57">
        <v>55</v>
      </c>
      <c r="D57" t="s">
        <v>35</v>
      </c>
      <c r="E57" t="s">
        <v>36</v>
      </c>
      <c r="F57" t="s">
        <v>120</v>
      </c>
      <c r="G57" t="s">
        <v>121</v>
      </c>
      <c r="H57" t="s">
        <v>122</v>
      </c>
      <c r="I57">
        <v>3</v>
      </c>
      <c r="J57">
        <v>0</v>
      </c>
      <c r="K57">
        <v>0</v>
      </c>
      <c r="L57">
        <v>1</v>
      </c>
      <c r="M57">
        <v>2</v>
      </c>
      <c r="N57">
        <v>1003.3199999999999</v>
      </c>
      <c r="O57">
        <v>0</v>
      </c>
    </row>
    <row r="58" spans="1:15" x14ac:dyDescent="0.25">
      <c r="A58">
        <v>11</v>
      </c>
      <c r="B58">
        <v>2023</v>
      </c>
      <c r="C58">
        <v>56</v>
      </c>
      <c r="D58" t="s">
        <v>35</v>
      </c>
      <c r="E58" t="s">
        <v>36</v>
      </c>
      <c r="F58" t="s">
        <v>123</v>
      </c>
      <c r="G58" t="s">
        <v>124</v>
      </c>
      <c r="H58" t="s">
        <v>125</v>
      </c>
      <c r="I58">
        <v>4</v>
      </c>
      <c r="J58">
        <v>0</v>
      </c>
      <c r="K58">
        <v>0</v>
      </c>
      <c r="L58">
        <v>1</v>
      </c>
      <c r="M58">
        <v>3</v>
      </c>
      <c r="N58">
        <v>1337.76</v>
      </c>
      <c r="O58">
        <v>0</v>
      </c>
    </row>
    <row r="59" spans="1:15" x14ac:dyDescent="0.25">
      <c r="A59">
        <v>11</v>
      </c>
      <c r="B59">
        <v>2023</v>
      </c>
      <c r="C59">
        <v>57</v>
      </c>
      <c r="D59" t="s">
        <v>35</v>
      </c>
      <c r="E59" t="s">
        <v>36</v>
      </c>
      <c r="F59" t="s">
        <v>126</v>
      </c>
      <c r="G59" t="s">
        <v>127</v>
      </c>
      <c r="H59" t="s">
        <v>128</v>
      </c>
      <c r="I59">
        <v>3</v>
      </c>
      <c r="J59">
        <v>0</v>
      </c>
      <c r="K59">
        <v>0</v>
      </c>
      <c r="L59">
        <v>1</v>
      </c>
      <c r="M59">
        <v>2</v>
      </c>
      <c r="N59">
        <v>1003.3199999999999</v>
      </c>
      <c r="O59">
        <v>0</v>
      </c>
    </row>
    <row r="60" spans="1:15" x14ac:dyDescent="0.25">
      <c r="A60">
        <v>11</v>
      </c>
      <c r="B60">
        <v>2023</v>
      </c>
      <c r="C60">
        <v>58</v>
      </c>
      <c r="D60" t="s">
        <v>35</v>
      </c>
      <c r="E60" t="s">
        <v>36</v>
      </c>
      <c r="F60" t="s">
        <v>36</v>
      </c>
      <c r="G60" t="s">
        <v>129</v>
      </c>
      <c r="H60" t="s">
        <v>130</v>
      </c>
      <c r="I60">
        <v>3</v>
      </c>
      <c r="J60">
        <v>0</v>
      </c>
      <c r="K60">
        <v>0</v>
      </c>
      <c r="L60">
        <v>1</v>
      </c>
      <c r="M60">
        <v>2</v>
      </c>
      <c r="N60">
        <v>1003.3199999999999</v>
      </c>
      <c r="O60">
        <v>0</v>
      </c>
    </row>
    <row r="61" spans="1:15" x14ac:dyDescent="0.25">
      <c r="A61">
        <v>11</v>
      </c>
      <c r="B61">
        <v>2023</v>
      </c>
      <c r="C61">
        <v>59</v>
      </c>
      <c r="D61" t="s">
        <v>35</v>
      </c>
      <c r="E61" t="s">
        <v>36</v>
      </c>
      <c r="F61" t="s">
        <v>131</v>
      </c>
      <c r="G61" t="s">
        <v>132</v>
      </c>
      <c r="H61" t="s">
        <v>133</v>
      </c>
      <c r="I61">
        <v>3</v>
      </c>
      <c r="J61">
        <v>0</v>
      </c>
      <c r="K61">
        <v>0</v>
      </c>
      <c r="L61">
        <v>1</v>
      </c>
      <c r="M61">
        <v>2</v>
      </c>
      <c r="N61">
        <v>1003.3199999999999</v>
      </c>
      <c r="O61">
        <v>0</v>
      </c>
    </row>
    <row r="62" spans="1:15" x14ac:dyDescent="0.25">
      <c r="A62">
        <v>11</v>
      </c>
      <c r="B62">
        <v>2023</v>
      </c>
      <c r="C62">
        <v>60</v>
      </c>
      <c r="D62" t="s">
        <v>35</v>
      </c>
      <c r="E62" t="s">
        <v>36</v>
      </c>
      <c r="F62" t="s">
        <v>134</v>
      </c>
      <c r="G62" t="s">
        <v>135</v>
      </c>
      <c r="H62" t="s">
        <v>136</v>
      </c>
      <c r="I62">
        <v>4</v>
      </c>
      <c r="J62">
        <v>0</v>
      </c>
      <c r="K62">
        <v>0</v>
      </c>
      <c r="L62">
        <v>1</v>
      </c>
      <c r="M62">
        <v>3</v>
      </c>
      <c r="N62">
        <v>1337.76</v>
      </c>
      <c r="O62">
        <v>0</v>
      </c>
    </row>
    <row r="63" spans="1:15" x14ac:dyDescent="0.25">
      <c r="A63">
        <v>11</v>
      </c>
      <c r="B63">
        <v>2023</v>
      </c>
      <c r="C63">
        <v>61</v>
      </c>
      <c r="D63" t="s">
        <v>35</v>
      </c>
      <c r="E63" t="s">
        <v>36</v>
      </c>
      <c r="F63" t="s">
        <v>134</v>
      </c>
      <c r="G63" t="s">
        <v>137</v>
      </c>
      <c r="H63" t="s">
        <v>138</v>
      </c>
      <c r="I63">
        <v>3</v>
      </c>
      <c r="J63">
        <v>0</v>
      </c>
      <c r="K63">
        <v>0</v>
      </c>
      <c r="L63">
        <v>1</v>
      </c>
      <c r="M63">
        <v>2</v>
      </c>
      <c r="N63">
        <v>1003.3199999999999</v>
      </c>
      <c r="O63">
        <v>0</v>
      </c>
    </row>
    <row r="64" spans="1:15" x14ac:dyDescent="0.25">
      <c r="A64">
        <v>11</v>
      </c>
      <c r="B64">
        <v>2023</v>
      </c>
      <c r="C64">
        <v>62</v>
      </c>
      <c r="D64" t="s">
        <v>37</v>
      </c>
      <c r="E64" t="s">
        <v>38</v>
      </c>
      <c r="F64" t="s">
        <v>236</v>
      </c>
      <c r="G64">
        <v>1601131005</v>
      </c>
      <c r="H64" t="s">
        <v>237</v>
      </c>
      <c r="I64">
        <v>2</v>
      </c>
      <c r="J64">
        <v>0</v>
      </c>
      <c r="K64">
        <v>0</v>
      </c>
      <c r="L64">
        <v>1</v>
      </c>
      <c r="M64">
        <v>1</v>
      </c>
      <c r="N64">
        <v>668.88</v>
      </c>
      <c r="O64">
        <v>0</v>
      </c>
    </row>
    <row r="65" spans="1:15" x14ac:dyDescent="0.25">
      <c r="A65">
        <v>11</v>
      </c>
      <c r="B65">
        <v>2023</v>
      </c>
      <c r="C65">
        <v>63</v>
      </c>
      <c r="D65" t="s">
        <v>37</v>
      </c>
      <c r="E65" t="s">
        <v>38</v>
      </c>
      <c r="F65" t="s">
        <v>238</v>
      </c>
      <c r="G65">
        <v>1623131001</v>
      </c>
      <c r="H65" t="s">
        <v>239</v>
      </c>
      <c r="I65">
        <v>2</v>
      </c>
      <c r="J65">
        <v>0</v>
      </c>
      <c r="K65">
        <v>0</v>
      </c>
      <c r="L65">
        <v>2</v>
      </c>
      <c r="M65">
        <v>0</v>
      </c>
      <c r="N65">
        <v>668.88</v>
      </c>
      <c r="O65">
        <v>0</v>
      </c>
    </row>
    <row r="66" spans="1:15" x14ac:dyDescent="0.25">
      <c r="A66">
        <v>11</v>
      </c>
      <c r="B66">
        <v>2023</v>
      </c>
      <c r="C66">
        <v>64</v>
      </c>
      <c r="D66" t="s">
        <v>37</v>
      </c>
      <c r="E66" t="s">
        <v>38</v>
      </c>
      <c r="F66" t="s">
        <v>240</v>
      </c>
      <c r="G66">
        <v>1625131001</v>
      </c>
      <c r="H66" t="s">
        <v>241</v>
      </c>
      <c r="I66">
        <v>3</v>
      </c>
      <c r="J66">
        <v>0</v>
      </c>
      <c r="K66">
        <v>0</v>
      </c>
      <c r="L66">
        <v>3</v>
      </c>
      <c r="M66">
        <v>0</v>
      </c>
      <c r="N66">
        <v>1003.3199999999999</v>
      </c>
      <c r="O66">
        <v>0</v>
      </c>
    </row>
    <row r="67" spans="1:15" x14ac:dyDescent="0.25">
      <c r="A67">
        <v>11</v>
      </c>
      <c r="B67">
        <v>2023</v>
      </c>
      <c r="C67">
        <v>65</v>
      </c>
      <c r="D67" t="s">
        <v>37</v>
      </c>
      <c r="E67" t="s">
        <v>38</v>
      </c>
      <c r="F67" t="s">
        <v>242</v>
      </c>
      <c r="G67">
        <v>1626131001</v>
      </c>
      <c r="H67" t="s">
        <v>243</v>
      </c>
      <c r="I67">
        <v>2</v>
      </c>
      <c r="J67">
        <v>0</v>
      </c>
      <c r="K67">
        <v>0</v>
      </c>
      <c r="L67">
        <v>2</v>
      </c>
      <c r="M67">
        <v>0</v>
      </c>
      <c r="N67">
        <v>668.88</v>
      </c>
      <c r="O67">
        <v>0</v>
      </c>
    </row>
    <row r="68" spans="1:15" x14ac:dyDescent="0.25">
      <c r="A68">
        <v>11</v>
      </c>
      <c r="B68">
        <v>2023</v>
      </c>
      <c r="C68">
        <v>66</v>
      </c>
      <c r="D68" t="s">
        <v>37</v>
      </c>
      <c r="E68" t="s">
        <v>38</v>
      </c>
      <c r="F68" t="s">
        <v>244</v>
      </c>
      <c r="G68">
        <v>1637131001</v>
      </c>
      <c r="H68" t="s">
        <v>245</v>
      </c>
      <c r="I68">
        <v>2</v>
      </c>
      <c r="J68">
        <v>0</v>
      </c>
      <c r="K68">
        <v>0</v>
      </c>
      <c r="L68">
        <v>2</v>
      </c>
      <c r="M68">
        <v>0</v>
      </c>
      <c r="N68">
        <v>668.88</v>
      </c>
      <c r="O68">
        <v>0</v>
      </c>
    </row>
    <row r="69" spans="1:15" x14ac:dyDescent="0.25">
      <c r="A69">
        <v>11</v>
      </c>
      <c r="B69">
        <v>2023</v>
      </c>
      <c r="C69">
        <v>67</v>
      </c>
      <c r="D69" t="s">
        <v>39</v>
      </c>
      <c r="E69" t="s">
        <v>40</v>
      </c>
      <c r="F69" t="s">
        <v>139</v>
      </c>
      <c r="G69" t="s">
        <v>140</v>
      </c>
      <c r="H69" t="s">
        <v>141</v>
      </c>
      <c r="I69">
        <v>5</v>
      </c>
      <c r="J69">
        <v>0</v>
      </c>
      <c r="K69">
        <v>0</v>
      </c>
      <c r="L69">
        <v>1</v>
      </c>
      <c r="M69">
        <v>4</v>
      </c>
      <c r="N69">
        <v>1672.2</v>
      </c>
      <c r="O69">
        <v>0</v>
      </c>
    </row>
    <row r="70" spans="1:15" x14ac:dyDescent="0.25">
      <c r="A70">
        <v>11</v>
      </c>
      <c r="B70">
        <v>2023</v>
      </c>
      <c r="C70">
        <v>68</v>
      </c>
      <c r="D70" t="s">
        <v>39</v>
      </c>
      <c r="E70" t="s">
        <v>40</v>
      </c>
      <c r="F70" t="s">
        <v>40</v>
      </c>
      <c r="G70" t="s">
        <v>142</v>
      </c>
      <c r="H70" t="s">
        <v>143</v>
      </c>
      <c r="I70">
        <v>2</v>
      </c>
      <c r="J70">
        <v>0</v>
      </c>
      <c r="K70">
        <v>0</v>
      </c>
      <c r="L70">
        <v>1</v>
      </c>
      <c r="M70">
        <v>1</v>
      </c>
      <c r="N70">
        <v>668.88</v>
      </c>
      <c r="O70">
        <v>0</v>
      </c>
    </row>
    <row r="71" spans="1:15" x14ac:dyDescent="0.25">
      <c r="A71">
        <v>11</v>
      </c>
      <c r="B71">
        <v>2023</v>
      </c>
      <c r="C71">
        <v>69</v>
      </c>
      <c r="D71" t="s">
        <v>41</v>
      </c>
      <c r="E71" t="s">
        <v>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25">
      <c r="A72">
        <v>11</v>
      </c>
      <c r="B72">
        <v>2023</v>
      </c>
      <c r="C72">
        <v>70</v>
      </c>
      <c r="D72" t="s">
        <v>43</v>
      </c>
      <c r="E72" t="s">
        <v>44</v>
      </c>
      <c r="F72" t="s">
        <v>246</v>
      </c>
      <c r="G72" t="s">
        <v>247</v>
      </c>
      <c r="H72" t="s">
        <v>248</v>
      </c>
      <c r="I72">
        <v>2</v>
      </c>
      <c r="J72">
        <v>0</v>
      </c>
      <c r="K72">
        <v>0</v>
      </c>
      <c r="L72">
        <v>1</v>
      </c>
      <c r="M72">
        <v>1</v>
      </c>
      <c r="N72">
        <v>668.88</v>
      </c>
      <c r="O72">
        <v>0</v>
      </c>
    </row>
    <row r="73" spans="1:15" x14ac:dyDescent="0.25">
      <c r="A73">
        <v>11</v>
      </c>
      <c r="B73">
        <v>2023</v>
      </c>
      <c r="C73">
        <v>71</v>
      </c>
      <c r="D73" t="s">
        <v>43</v>
      </c>
      <c r="E73" t="s">
        <v>44</v>
      </c>
      <c r="F73" t="s">
        <v>249</v>
      </c>
      <c r="G73" t="s">
        <v>250</v>
      </c>
      <c r="H73" t="s">
        <v>251</v>
      </c>
      <c r="I73">
        <v>2</v>
      </c>
      <c r="J73">
        <v>0</v>
      </c>
      <c r="K73">
        <v>0</v>
      </c>
      <c r="L73">
        <v>1</v>
      </c>
      <c r="M73">
        <v>1</v>
      </c>
      <c r="N73">
        <v>668.88</v>
      </c>
      <c r="O73">
        <v>0</v>
      </c>
    </row>
    <row r="74" spans="1:15" x14ac:dyDescent="0.25">
      <c r="A74">
        <v>11</v>
      </c>
      <c r="B74">
        <v>2023</v>
      </c>
      <c r="C74">
        <v>72</v>
      </c>
      <c r="D74" t="s">
        <v>45</v>
      </c>
      <c r="E74" t="s">
        <v>46</v>
      </c>
      <c r="F74" t="s">
        <v>277</v>
      </c>
      <c r="G74">
        <v>2016131001</v>
      </c>
      <c r="H74" t="s">
        <v>278</v>
      </c>
      <c r="I74">
        <v>1</v>
      </c>
      <c r="J74">
        <v>0</v>
      </c>
      <c r="K74">
        <v>0</v>
      </c>
      <c r="L74">
        <v>1</v>
      </c>
      <c r="M74">
        <v>0</v>
      </c>
      <c r="N74">
        <v>334.44</v>
      </c>
      <c r="O74">
        <v>0</v>
      </c>
    </row>
    <row r="75" spans="1:15" x14ac:dyDescent="0.25">
      <c r="A75">
        <v>11</v>
      </c>
      <c r="B75">
        <v>2023</v>
      </c>
      <c r="C75">
        <v>73</v>
      </c>
      <c r="D75" t="s">
        <v>45</v>
      </c>
      <c r="E75" t="s">
        <v>46</v>
      </c>
      <c r="F75" t="s">
        <v>277</v>
      </c>
      <c r="G75">
        <v>2020141005</v>
      </c>
      <c r="H75" t="s">
        <v>279</v>
      </c>
      <c r="I75">
        <v>1</v>
      </c>
      <c r="J75">
        <v>0</v>
      </c>
      <c r="K75">
        <v>0</v>
      </c>
      <c r="L75">
        <v>1</v>
      </c>
      <c r="M75">
        <v>0</v>
      </c>
      <c r="N75">
        <v>334.44</v>
      </c>
      <c r="O75">
        <v>0</v>
      </c>
    </row>
    <row r="76" spans="1:15" x14ac:dyDescent="0.25">
      <c r="A76">
        <v>11</v>
      </c>
      <c r="B76">
        <v>2023</v>
      </c>
      <c r="C76">
        <v>74</v>
      </c>
      <c r="D76" t="s">
        <v>45</v>
      </c>
      <c r="E76" t="s">
        <v>46</v>
      </c>
      <c r="F76" t="s">
        <v>46</v>
      </c>
      <c r="G76">
        <v>2020134002</v>
      </c>
      <c r="H76" t="s">
        <v>280</v>
      </c>
      <c r="I76">
        <v>1</v>
      </c>
      <c r="J76">
        <v>0</v>
      </c>
      <c r="K76">
        <v>0</v>
      </c>
      <c r="L76">
        <v>1</v>
      </c>
      <c r="M76">
        <v>0</v>
      </c>
      <c r="N76">
        <v>334.44</v>
      </c>
      <c r="O76">
        <v>0</v>
      </c>
    </row>
    <row r="77" spans="1:15" x14ac:dyDescent="0.25">
      <c r="A77">
        <v>11</v>
      </c>
      <c r="B77">
        <v>2023</v>
      </c>
      <c r="C77">
        <v>75</v>
      </c>
      <c r="D77" t="s">
        <v>45</v>
      </c>
      <c r="E77" t="s">
        <v>46</v>
      </c>
      <c r="F77" t="s">
        <v>281</v>
      </c>
      <c r="G77">
        <v>2020131011</v>
      </c>
      <c r="H77" t="s">
        <v>282</v>
      </c>
      <c r="I77">
        <v>2</v>
      </c>
      <c r="J77">
        <v>0</v>
      </c>
      <c r="K77">
        <v>1</v>
      </c>
      <c r="L77">
        <v>1</v>
      </c>
      <c r="M77">
        <v>0</v>
      </c>
      <c r="N77">
        <v>668.88</v>
      </c>
      <c r="O77">
        <v>0</v>
      </c>
    </row>
    <row r="78" spans="1:15" x14ac:dyDescent="0.25">
      <c r="A78">
        <v>11</v>
      </c>
      <c r="B78">
        <v>2023</v>
      </c>
      <c r="C78">
        <v>76</v>
      </c>
      <c r="D78" t="s">
        <v>47</v>
      </c>
      <c r="E78" t="s">
        <v>48</v>
      </c>
      <c r="F78" t="s">
        <v>144</v>
      </c>
      <c r="G78">
        <v>2127141001</v>
      </c>
      <c r="H78" t="s">
        <v>145</v>
      </c>
      <c r="I78">
        <v>7</v>
      </c>
      <c r="J78">
        <v>0</v>
      </c>
      <c r="K78">
        <v>0</v>
      </c>
      <c r="L78">
        <v>2</v>
      </c>
      <c r="M78">
        <v>5</v>
      </c>
      <c r="N78">
        <v>2341.08</v>
      </c>
      <c r="O78">
        <v>0</v>
      </c>
    </row>
    <row r="79" spans="1:15" x14ac:dyDescent="0.25">
      <c r="A79">
        <v>11</v>
      </c>
      <c r="B79">
        <v>2023</v>
      </c>
      <c r="C79">
        <v>77</v>
      </c>
      <c r="D79" t="s">
        <v>47</v>
      </c>
      <c r="E79" t="s">
        <v>48</v>
      </c>
      <c r="F79" t="s">
        <v>48</v>
      </c>
      <c r="G79">
        <v>2131134001</v>
      </c>
      <c r="H79" t="s">
        <v>146</v>
      </c>
      <c r="I79">
        <v>10</v>
      </c>
      <c r="J79">
        <v>0</v>
      </c>
      <c r="K79">
        <v>0</v>
      </c>
      <c r="L79">
        <v>5</v>
      </c>
      <c r="M79">
        <v>5</v>
      </c>
      <c r="N79">
        <v>3344.4</v>
      </c>
      <c r="O79">
        <v>0</v>
      </c>
    </row>
    <row r="80" spans="1:15" x14ac:dyDescent="0.25">
      <c r="A80">
        <v>11</v>
      </c>
      <c r="B80">
        <v>2023</v>
      </c>
      <c r="C80">
        <v>78</v>
      </c>
      <c r="D80" t="s">
        <v>47</v>
      </c>
      <c r="E80" t="s">
        <v>48</v>
      </c>
      <c r="F80" t="s">
        <v>297</v>
      </c>
      <c r="G80">
        <v>2109131002</v>
      </c>
      <c r="H80" t="s">
        <v>298</v>
      </c>
      <c r="I80">
        <v>3</v>
      </c>
      <c r="J80">
        <v>0</v>
      </c>
      <c r="K80">
        <v>1</v>
      </c>
      <c r="L80">
        <v>1</v>
      </c>
      <c r="M80">
        <v>1</v>
      </c>
      <c r="N80">
        <v>1003.3199999999999</v>
      </c>
      <c r="O80">
        <v>0</v>
      </c>
    </row>
    <row r="81" spans="1:15" x14ac:dyDescent="0.25">
      <c r="A81">
        <v>11</v>
      </c>
      <c r="B81">
        <v>2023</v>
      </c>
      <c r="C81">
        <v>79</v>
      </c>
      <c r="D81" t="s">
        <v>49</v>
      </c>
      <c r="E81" t="s">
        <v>50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>
        <v>11</v>
      </c>
      <c r="B82">
        <v>2023</v>
      </c>
      <c r="C82">
        <v>80</v>
      </c>
      <c r="D82" t="s">
        <v>51</v>
      </c>
      <c r="E82" t="s">
        <v>52</v>
      </c>
      <c r="F82" t="s">
        <v>147</v>
      </c>
      <c r="G82">
        <v>2339141035</v>
      </c>
      <c r="H82" t="s">
        <v>148</v>
      </c>
      <c r="I82">
        <v>4</v>
      </c>
      <c r="J82">
        <v>0</v>
      </c>
      <c r="K82">
        <v>1</v>
      </c>
      <c r="L82">
        <v>1</v>
      </c>
      <c r="M82">
        <v>2</v>
      </c>
      <c r="N82">
        <v>1337.76</v>
      </c>
      <c r="O82">
        <v>0</v>
      </c>
    </row>
    <row r="83" spans="1:15" x14ac:dyDescent="0.25">
      <c r="A83">
        <v>11</v>
      </c>
      <c r="B83">
        <v>2023</v>
      </c>
      <c r="C83">
        <v>81</v>
      </c>
      <c r="D83" t="s">
        <v>51</v>
      </c>
      <c r="E83" t="s">
        <v>52</v>
      </c>
      <c r="F83" t="s">
        <v>147</v>
      </c>
      <c r="G83">
        <v>2339141030</v>
      </c>
      <c r="H83" t="s">
        <v>149</v>
      </c>
      <c r="I83">
        <v>3</v>
      </c>
      <c r="J83">
        <v>0</v>
      </c>
      <c r="K83">
        <v>1</v>
      </c>
      <c r="L83">
        <v>1</v>
      </c>
      <c r="M83">
        <v>1</v>
      </c>
      <c r="N83">
        <v>1003.3199999999999</v>
      </c>
      <c r="O83">
        <v>0</v>
      </c>
    </row>
    <row r="84" spans="1:15" x14ac:dyDescent="0.25">
      <c r="A84">
        <v>11</v>
      </c>
      <c r="B84">
        <v>2023</v>
      </c>
      <c r="C84">
        <v>82</v>
      </c>
      <c r="D84" t="s">
        <v>51</v>
      </c>
      <c r="E84" t="s">
        <v>52</v>
      </c>
      <c r="F84" t="s">
        <v>150</v>
      </c>
      <c r="G84">
        <v>2343131016</v>
      </c>
      <c r="H84" t="s">
        <v>151</v>
      </c>
      <c r="I84">
        <v>1</v>
      </c>
      <c r="J84">
        <v>0</v>
      </c>
      <c r="K84">
        <v>1</v>
      </c>
      <c r="L84">
        <v>0</v>
      </c>
      <c r="M84">
        <v>0</v>
      </c>
      <c r="N84">
        <v>334.44</v>
      </c>
      <c r="O84">
        <v>0</v>
      </c>
    </row>
    <row r="85" spans="1:15" x14ac:dyDescent="0.25">
      <c r="A85">
        <v>11</v>
      </c>
      <c r="B85">
        <v>2023</v>
      </c>
      <c r="C85">
        <v>83</v>
      </c>
      <c r="D85" t="s">
        <v>51</v>
      </c>
      <c r="E85" t="s">
        <v>52</v>
      </c>
      <c r="F85" t="s">
        <v>150</v>
      </c>
      <c r="G85">
        <v>2343133005</v>
      </c>
      <c r="H85" t="s">
        <v>152</v>
      </c>
      <c r="I85">
        <v>1</v>
      </c>
      <c r="J85">
        <v>0</v>
      </c>
      <c r="K85">
        <v>1</v>
      </c>
      <c r="L85">
        <v>0</v>
      </c>
      <c r="M85">
        <v>0</v>
      </c>
      <c r="N85">
        <v>334.44</v>
      </c>
      <c r="O85">
        <v>0</v>
      </c>
    </row>
    <row r="86" spans="1:15" x14ac:dyDescent="0.25">
      <c r="A86">
        <v>11</v>
      </c>
      <c r="B86">
        <v>2023</v>
      </c>
      <c r="C86">
        <v>84</v>
      </c>
      <c r="D86" t="s">
        <v>51</v>
      </c>
      <c r="E86" t="s">
        <v>52</v>
      </c>
      <c r="F86" t="s">
        <v>153</v>
      </c>
      <c r="G86">
        <v>2345131009</v>
      </c>
      <c r="H86" t="s">
        <v>154</v>
      </c>
      <c r="I86">
        <v>1</v>
      </c>
      <c r="J86">
        <v>0</v>
      </c>
      <c r="K86">
        <v>0</v>
      </c>
      <c r="L86">
        <v>1</v>
      </c>
      <c r="M86">
        <v>0</v>
      </c>
      <c r="N86">
        <v>334.44</v>
      </c>
      <c r="O86">
        <v>0</v>
      </c>
    </row>
    <row r="87" spans="1:15" x14ac:dyDescent="0.25">
      <c r="A87">
        <v>11</v>
      </c>
      <c r="B87">
        <v>2023</v>
      </c>
      <c r="C87">
        <v>85</v>
      </c>
      <c r="D87" t="s">
        <v>51</v>
      </c>
      <c r="E87" t="s">
        <v>52</v>
      </c>
      <c r="F87" t="s">
        <v>155</v>
      </c>
      <c r="G87">
        <v>2307141036</v>
      </c>
      <c r="H87" t="s">
        <v>156</v>
      </c>
      <c r="I87">
        <v>1</v>
      </c>
      <c r="J87">
        <v>0</v>
      </c>
      <c r="K87">
        <v>0</v>
      </c>
      <c r="L87">
        <v>1</v>
      </c>
      <c r="M87">
        <v>0</v>
      </c>
      <c r="N87">
        <v>334.44</v>
      </c>
      <c r="O87">
        <v>0</v>
      </c>
    </row>
    <row r="88" spans="1:15" x14ac:dyDescent="0.25">
      <c r="A88">
        <v>11</v>
      </c>
      <c r="B88">
        <v>2023</v>
      </c>
      <c r="C88">
        <v>86</v>
      </c>
      <c r="D88" t="s">
        <v>51</v>
      </c>
      <c r="E88" t="s">
        <v>52</v>
      </c>
      <c r="F88" t="s">
        <v>157</v>
      </c>
      <c r="G88">
        <v>2307141036</v>
      </c>
      <c r="H88" t="s">
        <v>156</v>
      </c>
      <c r="I88">
        <v>1</v>
      </c>
      <c r="J88">
        <v>0</v>
      </c>
      <c r="K88">
        <v>0</v>
      </c>
      <c r="L88">
        <v>1</v>
      </c>
      <c r="M88">
        <v>0</v>
      </c>
      <c r="N88">
        <v>334.44</v>
      </c>
      <c r="O88">
        <v>0</v>
      </c>
    </row>
    <row r="89" spans="1:15" x14ac:dyDescent="0.25">
      <c r="A89">
        <v>11</v>
      </c>
      <c r="B89">
        <v>2023</v>
      </c>
      <c r="C89">
        <v>87</v>
      </c>
      <c r="D89" t="s">
        <v>51</v>
      </c>
      <c r="E89" t="s">
        <v>52</v>
      </c>
      <c r="F89" t="s">
        <v>158</v>
      </c>
      <c r="G89">
        <v>2307141036</v>
      </c>
      <c r="H89" t="s">
        <v>156</v>
      </c>
      <c r="I89">
        <v>1</v>
      </c>
      <c r="J89">
        <v>0</v>
      </c>
      <c r="K89">
        <v>0</v>
      </c>
      <c r="L89">
        <v>1</v>
      </c>
      <c r="M89">
        <v>0</v>
      </c>
      <c r="N89">
        <v>334.44</v>
      </c>
      <c r="O89">
        <v>0</v>
      </c>
    </row>
    <row r="90" spans="1:15" x14ac:dyDescent="0.25">
      <c r="A90">
        <v>11</v>
      </c>
      <c r="B90">
        <v>2023</v>
      </c>
      <c r="C90">
        <v>88</v>
      </c>
      <c r="D90" t="s">
        <v>51</v>
      </c>
      <c r="E90" t="s">
        <v>52</v>
      </c>
      <c r="F90" t="s">
        <v>159</v>
      </c>
      <c r="G90">
        <v>2359141048</v>
      </c>
      <c r="H90" t="s">
        <v>160</v>
      </c>
      <c r="I90">
        <v>2</v>
      </c>
      <c r="J90">
        <v>0</v>
      </c>
      <c r="K90">
        <v>0</v>
      </c>
      <c r="L90">
        <v>1</v>
      </c>
      <c r="M90">
        <v>1</v>
      </c>
      <c r="N90">
        <v>668.88</v>
      </c>
      <c r="O90">
        <v>0</v>
      </c>
    </row>
    <row r="91" spans="1:15" x14ac:dyDescent="0.25">
      <c r="A91">
        <v>11</v>
      </c>
      <c r="B91">
        <v>2023</v>
      </c>
      <c r="C91">
        <v>89</v>
      </c>
      <c r="D91" t="s">
        <v>51</v>
      </c>
      <c r="E91" t="s">
        <v>52</v>
      </c>
      <c r="F91" t="s">
        <v>161</v>
      </c>
      <c r="G91">
        <v>2359141048</v>
      </c>
      <c r="H91" t="s">
        <v>160</v>
      </c>
      <c r="I91">
        <v>1</v>
      </c>
      <c r="J91">
        <v>0</v>
      </c>
      <c r="K91">
        <v>0</v>
      </c>
      <c r="L91">
        <v>1</v>
      </c>
      <c r="M91">
        <v>0</v>
      </c>
      <c r="N91">
        <v>334.44</v>
      </c>
      <c r="O91">
        <v>0</v>
      </c>
    </row>
    <row r="92" spans="1:15" x14ac:dyDescent="0.25">
      <c r="A92">
        <v>11</v>
      </c>
      <c r="B92">
        <v>2023</v>
      </c>
      <c r="C92">
        <v>90</v>
      </c>
      <c r="D92" t="s">
        <v>51</v>
      </c>
      <c r="E92" t="s">
        <v>52</v>
      </c>
      <c r="F92" t="s">
        <v>162</v>
      </c>
      <c r="G92">
        <v>2317131020</v>
      </c>
      <c r="H92" t="s">
        <v>163</v>
      </c>
      <c r="I92">
        <v>2</v>
      </c>
      <c r="J92">
        <v>0</v>
      </c>
      <c r="K92">
        <v>0</v>
      </c>
      <c r="L92">
        <v>2</v>
      </c>
      <c r="M92">
        <v>0</v>
      </c>
      <c r="N92">
        <v>668.88</v>
      </c>
      <c r="O92">
        <v>0</v>
      </c>
    </row>
    <row r="93" spans="1:15" x14ac:dyDescent="0.25">
      <c r="A93">
        <v>11</v>
      </c>
      <c r="B93">
        <v>2023</v>
      </c>
      <c r="C93">
        <v>91</v>
      </c>
      <c r="D93" t="s">
        <v>51</v>
      </c>
      <c r="E93" t="s">
        <v>52</v>
      </c>
      <c r="F93" t="s">
        <v>164</v>
      </c>
      <c r="G93">
        <v>2309131040</v>
      </c>
      <c r="H93" t="s">
        <v>165</v>
      </c>
      <c r="I93">
        <v>3</v>
      </c>
      <c r="J93">
        <v>1</v>
      </c>
      <c r="K93">
        <v>1</v>
      </c>
      <c r="L93">
        <v>1</v>
      </c>
      <c r="M93">
        <v>0</v>
      </c>
      <c r="N93">
        <v>1003.3199999999999</v>
      </c>
      <c r="O93">
        <v>0</v>
      </c>
    </row>
    <row r="94" spans="1:15" x14ac:dyDescent="0.25">
      <c r="A94">
        <v>11</v>
      </c>
      <c r="B94">
        <v>2023</v>
      </c>
      <c r="C94">
        <v>92</v>
      </c>
      <c r="D94" t="s">
        <v>51</v>
      </c>
      <c r="E94" t="s">
        <v>52</v>
      </c>
      <c r="F94" t="s">
        <v>158</v>
      </c>
      <c r="G94">
        <v>2307141021</v>
      </c>
      <c r="H94" t="s">
        <v>166</v>
      </c>
      <c r="I94">
        <v>2</v>
      </c>
      <c r="J94">
        <v>0</v>
      </c>
      <c r="K94">
        <v>0</v>
      </c>
      <c r="L94">
        <v>1</v>
      </c>
      <c r="M94">
        <v>1</v>
      </c>
      <c r="N94">
        <v>668.88</v>
      </c>
      <c r="O94">
        <v>0</v>
      </c>
    </row>
    <row r="95" spans="1:15" x14ac:dyDescent="0.25">
      <c r="A95">
        <v>11</v>
      </c>
      <c r="B95">
        <v>2023</v>
      </c>
      <c r="C95">
        <v>93</v>
      </c>
      <c r="D95" t="s">
        <v>51</v>
      </c>
      <c r="E95" t="s">
        <v>52</v>
      </c>
      <c r="F95" t="s">
        <v>158</v>
      </c>
      <c r="G95">
        <v>2307141043</v>
      </c>
      <c r="H95" t="s">
        <v>167</v>
      </c>
      <c r="I95">
        <v>1</v>
      </c>
      <c r="J95">
        <v>0</v>
      </c>
      <c r="K95">
        <v>0</v>
      </c>
      <c r="L95">
        <v>1</v>
      </c>
      <c r="M95">
        <v>0</v>
      </c>
      <c r="N95">
        <v>334.44</v>
      </c>
      <c r="O95">
        <v>0</v>
      </c>
    </row>
    <row r="96" spans="1:15" x14ac:dyDescent="0.25">
      <c r="A96">
        <v>11</v>
      </c>
      <c r="B96">
        <v>2023</v>
      </c>
      <c r="C96">
        <v>94</v>
      </c>
      <c r="D96" t="s">
        <v>51</v>
      </c>
      <c r="E96" t="s">
        <v>52</v>
      </c>
      <c r="F96" t="s">
        <v>168</v>
      </c>
      <c r="G96">
        <v>2306141044</v>
      </c>
      <c r="H96" t="s">
        <v>169</v>
      </c>
      <c r="I96">
        <v>3</v>
      </c>
      <c r="J96">
        <v>0</v>
      </c>
      <c r="K96">
        <v>0</v>
      </c>
      <c r="L96">
        <v>2</v>
      </c>
      <c r="M96">
        <v>1</v>
      </c>
      <c r="N96">
        <v>1003.3199999999999</v>
      </c>
      <c r="O96">
        <v>0</v>
      </c>
    </row>
    <row r="97" spans="1:15" x14ac:dyDescent="0.25">
      <c r="A97">
        <v>11</v>
      </c>
      <c r="B97">
        <v>2023</v>
      </c>
      <c r="C97">
        <v>95</v>
      </c>
      <c r="D97" t="s">
        <v>53</v>
      </c>
      <c r="E97" t="s">
        <v>54</v>
      </c>
      <c r="F97" t="s">
        <v>252</v>
      </c>
      <c r="G97">
        <v>2427141001</v>
      </c>
      <c r="H97" t="s">
        <v>253</v>
      </c>
      <c r="I97">
        <v>2</v>
      </c>
      <c r="J97">
        <v>0</v>
      </c>
      <c r="K97">
        <v>0</v>
      </c>
      <c r="L97">
        <v>1</v>
      </c>
      <c r="M97">
        <v>1</v>
      </c>
      <c r="N97">
        <v>668.88</v>
      </c>
      <c r="O97">
        <v>0</v>
      </c>
    </row>
    <row r="98" spans="1:15" x14ac:dyDescent="0.25">
      <c r="A98">
        <v>11</v>
      </c>
      <c r="B98">
        <v>2023</v>
      </c>
      <c r="C98">
        <v>96</v>
      </c>
      <c r="D98" t="s">
        <v>53</v>
      </c>
      <c r="E98" t="s">
        <v>54</v>
      </c>
      <c r="F98" t="s">
        <v>254</v>
      </c>
      <c r="G98">
        <v>2436131001</v>
      </c>
      <c r="H98" t="s">
        <v>255</v>
      </c>
      <c r="I98">
        <v>2</v>
      </c>
      <c r="J98">
        <v>0</v>
      </c>
      <c r="K98">
        <v>0</v>
      </c>
      <c r="L98">
        <v>1</v>
      </c>
      <c r="M98">
        <v>1</v>
      </c>
      <c r="N98">
        <v>668.88</v>
      </c>
      <c r="O98">
        <v>0</v>
      </c>
    </row>
    <row r="99" spans="1:15" x14ac:dyDescent="0.25">
      <c r="A99">
        <v>11</v>
      </c>
      <c r="B99">
        <v>2023</v>
      </c>
      <c r="C99">
        <v>97</v>
      </c>
      <c r="D99" t="s">
        <v>53</v>
      </c>
      <c r="E99" t="s">
        <v>54</v>
      </c>
      <c r="F99" t="s">
        <v>252</v>
      </c>
      <c r="G99">
        <v>2427131001</v>
      </c>
      <c r="H99" t="s">
        <v>256</v>
      </c>
      <c r="I99">
        <v>2</v>
      </c>
      <c r="J99">
        <v>0</v>
      </c>
      <c r="K99">
        <v>0</v>
      </c>
      <c r="L99">
        <v>1</v>
      </c>
      <c r="M99">
        <v>1</v>
      </c>
      <c r="N99">
        <v>668.88</v>
      </c>
      <c r="O99">
        <v>0</v>
      </c>
    </row>
    <row r="100" spans="1:15" x14ac:dyDescent="0.25">
      <c r="A100">
        <v>11</v>
      </c>
      <c r="B100">
        <v>2023</v>
      </c>
      <c r="C100">
        <v>98</v>
      </c>
      <c r="D100" t="s">
        <v>53</v>
      </c>
      <c r="E100" t="s">
        <v>54</v>
      </c>
      <c r="F100" t="s">
        <v>257</v>
      </c>
      <c r="G100">
        <v>2407131001</v>
      </c>
      <c r="H100" t="s">
        <v>258</v>
      </c>
      <c r="I100">
        <v>4</v>
      </c>
      <c r="J100">
        <v>0</v>
      </c>
      <c r="K100">
        <v>0</v>
      </c>
      <c r="L100">
        <v>2</v>
      </c>
      <c r="M100">
        <v>2</v>
      </c>
      <c r="N100">
        <v>1337.76</v>
      </c>
      <c r="O100">
        <v>0</v>
      </c>
    </row>
    <row r="101" spans="1:15" x14ac:dyDescent="0.25">
      <c r="A101">
        <v>11</v>
      </c>
      <c r="B101">
        <v>2023</v>
      </c>
      <c r="C101">
        <v>99</v>
      </c>
      <c r="D101" t="s">
        <v>53</v>
      </c>
      <c r="E101" t="s">
        <v>54</v>
      </c>
      <c r="F101" t="s">
        <v>259</v>
      </c>
      <c r="G101">
        <v>2424131003</v>
      </c>
      <c r="H101" t="s">
        <v>260</v>
      </c>
      <c r="I101">
        <v>2</v>
      </c>
      <c r="J101">
        <v>0</v>
      </c>
      <c r="K101">
        <v>0</v>
      </c>
      <c r="L101">
        <v>1</v>
      </c>
      <c r="M101">
        <v>1</v>
      </c>
      <c r="N101">
        <v>668.88</v>
      </c>
      <c r="O101">
        <v>0</v>
      </c>
    </row>
    <row r="102" spans="1:15" x14ac:dyDescent="0.25">
      <c r="A102">
        <v>11</v>
      </c>
      <c r="B102">
        <v>2023</v>
      </c>
      <c r="C102">
        <v>100</v>
      </c>
      <c r="D102" t="s">
        <v>53</v>
      </c>
      <c r="E102" t="s">
        <v>54</v>
      </c>
      <c r="F102" t="s">
        <v>54</v>
      </c>
      <c r="G102">
        <v>2431131034</v>
      </c>
      <c r="H102" t="s">
        <v>261</v>
      </c>
      <c r="I102">
        <v>2</v>
      </c>
      <c r="J102">
        <v>0</v>
      </c>
      <c r="K102">
        <v>0</v>
      </c>
      <c r="L102">
        <v>1</v>
      </c>
      <c r="M102">
        <v>1</v>
      </c>
      <c r="N102">
        <v>668.88</v>
      </c>
      <c r="O102">
        <v>0</v>
      </c>
    </row>
    <row r="103" spans="1:15" x14ac:dyDescent="0.25">
      <c r="A103">
        <v>11</v>
      </c>
      <c r="B103">
        <v>2023</v>
      </c>
      <c r="C103">
        <v>101</v>
      </c>
      <c r="D103" t="s">
        <v>55</v>
      </c>
      <c r="E103" t="s">
        <v>56</v>
      </c>
      <c r="F103" t="s">
        <v>303</v>
      </c>
      <c r="G103">
        <v>2522141001</v>
      </c>
      <c r="H103" t="s">
        <v>304</v>
      </c>
      <c r="I103">
        <v>4</v>
      </c>
      <c r="J103">
        <v>0</v>
      </c>
      <c r="K103">
        <v>0</v>
      </c>
      <c r="L103">
        <v>2</v>
      </c>
      <c r="M103">
        <v>2</v>
      </c>
      <c r="N103">
        <v>1337.76</v>
      </c>
      <c r="O103">
        <v>0</v>
      </c>
    </row>
    <row r="104" spans="1:15" x14ac:dyDescent="0.25">
      <c r="A104">
        <v>11</v>
      </c>
      <c r="B104">
        <v>2023</v>
      </c>
      <c r="C104">
        <v>102</v>
      </c>
      <c r="D104" t="s">
        <v>55</v>
      </c>
      <c r="E104" t="s">
        <v>56</v>
      </c>
      <c r="F104" t="s">
        <v>305</v>
      </c>
      <c r="G104">
        <v>2535141003</v>
      </c>
      <c r="H104" t="s">
        <v>306</v>
      </c>
      <c r="I104">
        <v>2</v>
      </c>
      <c r="J104">
        <v>0</v>
      </c>
      <c r="K104">
        <v>0</v>
      </c>
      <c r="L104">
        <v>1</v>
      </c>
      <c r="M104">
        <v>1</v>
      </c>
      <c r="N104">
        <v>668.88</v>
      </c>
      <c r="O104">
        <v>0</v>
      </c>
    </row>
    <row r="105" spans="1:15" x14ac:dyDescent="0.25">
      <c r="A105">
        <v>11</v>
      </c>
      <c r="B105">
        <v>2023</v>
      </c>
      <c r="C105">
        <v>103</v>
      </c>
      <c r="D105" t="s">
        <v>55</v>
      </c>
      <c r="E105" t="s">
        <v>56</v>
      </c>
      <c r="F105" t="s">
        <v>56</v>
      </c>
      <c r="G105">
        <v>2535134002</v>
      </c>
      <c r="H105" t="s">
        <v>302</v>
      </c>
      <c r="I105">
        <v>2</v>
      </c>
      <c r="J105">
        <v>0</v>
      </c>
      <c r="K105">
        <v>0</v>
      </c>
      <c r="L105">
        <v>1</v>
      </c>
      <c r="M105">
        <v>1</v>
      </c>
      <c r="N105">
        <v>668.88</v>
      </c>
      <c r="O105">
        <v>0</v>
      </c>
    </row>
    <row r="106" spans="1:15" x14ac:dyDescent="0.25">
      <c r="A106">
        <v>11</v>
      </c>
      <c r="B106">
        <v>2023</v>
      </c>
      <c r="C106">
        <v>104</v>
      </c>
      <c r="D106" t="s">
        <v>57</v>
      </c>
      <c r="E106" t="s">
        <v>58</v>
      </c>
      <c r="F106" t="s">
        <v>170</v>
      </c>
      <c r="G106">
        <v>2609141007</v>
      </c>
      <c r="H106" t="s">
        <v>171</v>
      </c>
      <c r="I106">
        <v>2</v>
      </c>
      <c r="J106">
        <v>0</v>
      </c>
      <c r="K106">
        <v>0</v>
      </c>
      <c r="L106">
        <v>1</v>
      </c>
      <c r="M106">
        <v>1</v>
      </c>
      <c r="N106">
        <v>668.88</v>
      </c>
      <c r="O106">
        <v>0</v>
      </c>
    </row>
    <row r="107" spans="1:15" x14ac:dyDescent="0.25">
      <c r="A107">
        <v>11</v>
      </c>
      <c r="B107">
        <v>2023</v>
      </c>
      <c r="C107">
        <v>105</v>
      </c>
      <c r="D107" t="s">
        <v>57</v>
      </c>
      <c r="E107" t="s">
        <v>58</v>
      </c>
      <c r="F107" t="s">
        <v>172</v>
      </c>
      <c r="G107">
        <v>2628141001</v>
      </c>
      <c r="H107" t="s">
        <v>173</v>
      </c>
      <c r="I107">
        <v>6</v>
      </c>
      <c r="J107">
        <v>0</v>
      </c>
      <c r="K107">
        <v>0</v>
      </c>
      <c r="L107">
        <v>1</v>
      </c>
      <c r="M107">
        <v>5</v>
      </c>
      <c r="N107">
        <v>2006.6399999999999</v>
      </c>
      <c r="O107">
        <v>0</v>
      </c>
    </row>
    <row r="108" spans="1:15" x14ac:dyDescent="0.25">
      <c r="A108">
        <v>11</v>
      </c>
      <c r="B108">
        <v>2023</v>
      </c>
      <c r="C108">
        <v>106</v>
      </c>
      <c r="D108" t="s">
        <v>57</v>
      </c>
      <c r="E108" t="s">
        <v>58</v>
      </c>
      <c r="F108" t="s">
        <v>58</v>
      </c>
      <c r="G108">
        <v>2634134001</v>
      </c>
      <c r="H108" t="s">
        <v>174</v>
      </c>
      <c r="I108">
        <v>8</v>
      </c>
      <c r="J108">
        <v>0</v>
      </c>
      <c r="K108">
        <v>0</v>
      </c>
      <c r="L108">
        <v>1</v>
      </c>
      <c r="M108">
        <v>7</v>
      </c>
      <c r="N108">
        <v>2675.52</v>
      </c>
      <c r="O108">
        <v>0</v>
      </c>
    </row>
    <row r="109" spans="1:15" x14ac:dyDescent="0.25">
      <c r="A109">
        <v>11</v>
      </c>
      <c r="B109">
        <v>2023</v>
      </c>
      <c r="C109">
        <v>107</v>
      </c>
      <c r="D109" t="s">
        <v>57</v>
      </c>
      <c r="E109" t="s">
        <v>58</v>
      </c>
      <c r="F109" t="s">
        <v>170</v>
      </c>
      <c r="G109">
        <v>2634141010</v>
      </c>
      <c r="H109" t="s">
        <v>175</v>
      </c>
      <c r="I109">
        <v>3</v>
      </c>
      <c r="J109">
        <v>0</v>
      </c>
      <c r="K109">
        <v>0</v>
      </c>
      <c r="L109">
        <v>1</v>
      </c>
      <c r="M109">
        <v>2</v>
      </c>
      <c r="N109">
        <v>1003.3199999999999</v>
      </c>
      <c r="O109">
        <v>0</v>
      </c>
    </row>
    <row r="110" spans="1:15" x14ac:dyDescent="0.25">
      <c r="A110">
        <v>11</v>
      </c>
      <c r="B110">
        <v>2023</v>
      </c>
      <c r="C110">
        <v>108</v>
      </c>
      <c r="D110" t="s">
        <v>57</v>
      </c>
      <c r="E110" t="s">
        <v>58</v>
      </c>
      <c r="F110" t="s">
        <v>58</v>
      </c>
      <c r="G110">
        <v>2634141015</v>
      </c>
      <c r="H110" t="s">
        <v>176</v>
      </c>
      <c r="I110">
        <v>5</v>
      </c>
      <c r="J110">
        <v>0</v>
      </c>
      <c r="K110">
        <v>0</v>
      </c>
      <c r="L110">
        <v>1</v>
      </c>
      <c r="M110">
        <v>4</v>
      </c>
      <c r="N110">
        <v>1672.2</v>
      </c>
      <c r="O110">
        <v>0</v>
      </c>
    </row>
    <row r="111" spans="1:15" x14ac:dyDescent="0.25">
      <c r="A111">
        <v>11</v>
      </c>
      <c r="B111">
        <v>2023</v>
      </c>
      <c r="C111">
        <v>109</v>
      </c>
      <c r="D111" t="s">
        <v>59</v>
      </c>
      <c r="E111" t="s">
        <v>60</v>
      </c>
      <c r="F111" t="s">
        <v>60</v>
      </c>
      <c r="G111" t="s">
        <v>177</v>
      </c>
      <c r="H111" t="s">
        <v>178</v>
      </c>
      <c r="I111">
        <v>2</v>
      </c>
      <c r="J111">
        <v>0</v>
      </c>
      <c r="K111">
        <v>0</v>
      </c>
      <c r="L111">
        <v>1</v>
      </c>
      <c r="M111">
        <v>1</v>
      </c>
      <c r="N111">
        <v>668.88</v>
      </c>
      <c r="O111">
        <v>0</v>
      </c>
    </row>
    <row r="112" spans="1:15" x14ac:dyDescent="0.25">
      <c r="A112">
        <v>11</v>
      </c>
      <c r="B112">
        <v>2023</v>
      </c>
      <c r="C112">
        <v>110</v>
      </c>
      <c r="D112" t="s">
        <v>59</v>
      </c>
      <c r="E112" t="s">
        <v>60</v>
      </c>
      <c r="F112" t="s">
        <v>60</v>
      </c>
      <c r="G112" t="s">
        <v>179</v>
      </c>
      <c r="H112" t="s">
        <v>180</v>
      </c>
      <c r="I112">
        <v>3</v>
      </c>
      <c r="J112">
        <v>0</v>
      </c>
      <c r="K112">
        <v>0</v>
      </c>
      <c r="L112">
        <v>1</v>
      </c>
      <c r="M112">
        <v>2</v>
      </c>
      <c r="N112">
        <v>1003.3199999999999</v>
      </c>
      <c r="O112">
        <v>0</v>
      </c>
    </row>
    <row r="113" spans="1:15" x14ac:dyDescent="0.25">
      <c r="A113">
        <v>11</v>
      </c>
      <c r="B113">
        <v>2023</v>
      </c>
      <c r="C113">
        <v>111</v>
      </c>
      <c r="D113" t="s">
        <v>61</v>
      </c>
      <c r="E113" t="s">
        <v>62</v>
      </c>
      <c r="F113" t="s">
        <v>62</v>
      </c>
      <c r="G113">
        <v>2826131004</v>
      </c>
      <c r="H113" t="s">
        <v>283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334.44</v>
      </c>
      <c r="O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Актуален списък</vt:lpstr>
      <vt:lpstr>Промени</vt:lpstr>
      <vt:lpstr>пивот</vt:lpstr>
      <vt:lpstr>за пивот</vt:lpstr>
      <vt:lpstr>'Актуален списък'!Print_Area</vt:lpstr>
      <vt:lpstr>Промени!Print_Area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2024-06-17T07:09:58Z</dcterms:modified>
</cp:coreProperties>
</file>