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средства'!$A$1:$A$36</definedName>
    <definedName name="_xlnm.Print_Area" localSheetId="4">'Мерки'!$B$1:$I$44</definedName>
    <definedName name="_xlnm.Print_Area" localSheetId="5">'Чужди средства'!$B$1:$D$36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<sst xmlns="http://schemas.openxmlformats.org/spreadsheetml/2006/main" count="169" uniqueCount="68">
  <si>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</si>
  <si>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</si>
  <si>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</si>
  <si>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</si>
  <si>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</si>
  <si>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</si>
  <si>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</si>
  <si>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</si>
  <si>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</si>
  <si>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</si>
  <si>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</si>
  <si>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</si>
  <si>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</si>
  <si>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</si>
  <si>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</si>
  <si>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</si>
  <si>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</si>
  <si>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</si>
  <si>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</si>
  <si>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</si>
  <si>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</si>
  <si>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</si>
  <si>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>КСФ</t>
  </si>
  <si>
    <t>ДМП</t>
  </si>
  <si>
    <t>ВСИЧКО РАЗХОДИ</t>
  </si>
  <si>
    <t>ДФЗ-РА</t>
  </si>
  <si>
    <t xml:space="preserve">ВЕДОМСТВЕНИ РАЗХОДИ </t>
  </si>
  <si>
    <t xml:space="preserve">АДМИНИСТРИРАНИ РАЗХОДИ 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</si>
  <si>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</si>
  <si>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</si>
  <si>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</si>
  <si>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</si>
  <si>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</si>
  <si>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</si>
  <si>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</si>
  <si>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</si>
  <si>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</si>
  <si>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</si>
  <si>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</si>
  <si>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</si>
  <si>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</si>
  <si>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</si>
  <si>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</si>
  <si>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</si>
  <si>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</si>
  <si>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</si>
  <si>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</si>
  <si>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</si>
  <si>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</si>
  <si>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</si>
  <si>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</si>
  <si>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</si>
  <si>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</si>
  <si>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</si>
  <si>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</si>
  <si>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</si>
  <si>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</si>
  <si>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</si>
  <si>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</si>
  <si>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</si>
  <si>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</si>
  <si>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</si>
  <si>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</si>
  <si>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Оценка 2023 (в лева)</t>
  </si>
  <si>
    <t>ОТЧЕТ ЗА ИЗВЪРШЕНИТЕ РАЗХОДИ ПО СМЕТКИТЕ ЗА ЧУЖДИ СРЕДСТВА</t>
  </si>
  <si>
    <t xml:space="preserve"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t>
  </si>
  <si>
    <t>Приложение № 9</t>
  </si>
  <si>
    <t>Национална здравноосигурителна каса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</si>
</sst>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66</v>
      </c>
      <c r="E1" s="16"/>
      <c r="F1" s="16"/>
      <c r="G1" s="16"/>
    </row>
    <row r="2" spans="1:7" ht="49.5" customHeight="1">
      <c r="A2" s="77" t="s">
        <v>65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67</v>
      </c>
      <c r="B4" s="84"/>
      <c r="C4" s="85"/>
      <c r="D4" s="17">
        <v>45292</v>
      </c>
      <c r="E4" s="17">
        <v>45322</v>
      </c>
      <c r="F4" s="3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0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23790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28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24</v>
      </c>
      <c r="B24" s="46">
        <f aca="true" t="shared" si="2" ref="B24:G24">+B8+B12+B13+B15+B17+B18+B19+B20+B21</f>
        <v>23790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45292</v>
      </c>
      <c r="E4" s="18">
        <f>IF(ISBLANK(ОБЩО!E4),"",ОБЩО!E4)</f>
        <v>45322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26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9</v>
      </c>
      <c r="B1"/>
      <c r="C1"/>
      <c r="D1"/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45292</v>
      </c>
      <c r="E4" s="18">
        <f>IF(ISBLANK(ОБЩО!E4),"",ОБЩО!E4)</f>
        <v>45322</v>
      </c>
      <c r="F4" s="5"/>
      <c r="G4" s="9"/>
    </row>
    <row r="5" spans="1:7" ht="18.75" customHeight="1" thickBot="1">
      <c r="A5" s="92" t="s">
        <v>59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27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4" sqref="D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9</v>
      </c>
      <c r="E1" s="16"/>
      <c r="F1" s="16"/>
      <c r="G1" s="16"/>
    </row>
    <row r="2" spans="1:7" ht="49.5" customHeight="1">
      <c r="A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Национална здравноосигурителна каса</v>
      </c>
      <c r="B4" s="90">
        <f>IF(ISBLANK(ОБЩО!B4),"",ОБЩО!B4)</f>
      </c>
      <c r="C4" s="91">
        <f>IF(ISBLANK(ОБЩО!C4),"",ОБЩО!C4)</f>
      </c>
      <c r="D4" s="18">
        <f>IF(ISBLANK(ОБЩО!D4),"",ОБЩО!D4)</f>
        <v>45292</v>
      </c>
      <c r="E4" s="18">
        <f>IF(ISBLANK(ОБЩО!E4),"",ОБЩО!E4)</f>
        <v>45322</v>
      </c>
      <c r="F4" s="5"/>
      <c r="G4" s="9"/>
    </row>
    <row r="5" spans="1:7" ht="18.75" customHeight="1" thickBot="1">
      <c r="A5" s="86" t="s">
        <v>59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22</v>
      </c>
      <c r="E7" s="42" t="s">
        <v>25</v>
      </c>
      <c r="F7" s="42" t="s">
        <v>19</v>
      </c>
      <c r="G7" s="42" t="s">
        <v>23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>
        <v>23790</v>
      </c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28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24</v>
      </c>
      <c r="B24" s="46">
        <f aca="true" t="shared" si="2" ref="B24:G24">+B8+B12+B13+B15+B17+B18+B19+B20+B21</f>
        <v>23790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zoomScalePageLayoutView="0" workbookViewId="0" topLeftCell="B1">
      <pane xSplit="2" ySplit="10" topLeftCell="D32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33" sqref="D3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9</v>
      </c>
      <c r="F1" s="16"/>
      <c r="I1" s="72"/>
    </row>
    <row r="2" spans="1:10" ht="33" customHeight="1">
      <c r="A2" s="54">
        <v>1</v>
      </c>
      <c r="B2" s="77" t="str">
        <f>ОБЩО!A2</f>
        <v>ОТЧЕТ ЗА ИЗВЪРШЕНИТЕ РАЗХОДИ ВЪВ ВРЪЗКА С МЕРКИТЕ ЗА ПРЕДОТВРАТЯВАНЕ РАЗПРОСТРАНЕНИЕТО НА COVID-19 И ЛЕЧЕНИЕТО МУ, МЕРКИ ЗА ПОДКРЕПА НА БИЗНЕСА И СОЦИАЛНИ МЕРКИ
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Национална здравноосигурителна каса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59</v>
      </c>
      <c r="C5" s="98"/>
      <c r="D5" s="76"/>
      <c r="E5" s="18">
        <f>IF(ISBLANK(ОБЩО!D4),"",ОБЩО!D4)</f>
        <v>45292</v>
      </c>
      <c r="F5" s="18">
        <f>IF(ISBLANK(ОБЩО!E4),"",ОБЩО!E4)</f>
        <v>45322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63</v>
      </c>
      <c r="H6" s="95"/>
      <c r="I6" s="96"/>
    </row>
    <row r="7" spans="1:9" ht="42.75" customHeight="1">
      <c r="A7" s="54">
        <v>1</v>
      </c>
      <c r="B7" s="26" t="s">
        <v>31</v>
      </c>
      <c r="C7" s="41" t="s">
        <v>33</v>
      </c>
      <c r="D7" s="41" t="s">
        <v>17</v>
      </c>
      <c r="E7" s="41" t="s">
        <v>18</v>
      </c>
      <c r="F7" s="62" t="s">
        <v>32</v>
      </c>
      <c r="G7" s="41" t="s">
        <v>17</v>
      </c>
      <c r="H7" s="41" t="s">
        <v>18</v>
      </c>
      <c r="I7" s="62" t="s">
        <v>32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24</v>
      </c>
      <c r="C9" s="39"/>
      <c r="D9" s="39">
        <f aca="true" t="shared" si="0" ref="D9:I9">D11+D22+D32</f>
        <v>23790</v>
      </c>
      <c r="E9" s="39">
        <f t="shared" si="0"/>
        <v>0</v>
      </c>
      <c r="F9" s="63">
        <f t="shared" si="0"/>
        <v>0</v>
      </c>
      <c r="G9" s="39">
        <f t="shared" si="0"/>
        <v>0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34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38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57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39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40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41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35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42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43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55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56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60</v>
      </c>
      <c r="C32" s="39"/>
      <c r="D32" s="39">
        <f aca="true" t="shared" si="4" ref="D32:I32">SUM(D33:D42)</f>
        <v>23790</v>
      </c>
      <c r="E32" s="39">
        <f t="shared" si="4"/>
        <v>0</v>
      </c>
      <c r="F32" s="39">
        <f t="shared" si="4"/>
        <v>0</v>
      </c>
      <c r="G32" s="39">
        <f t="shared" si="4"/>
        <v>0</v>
      </c>
      <c r="H32" s="39">
        <f t="shared" si="4"/>
        <v>0</v>
      </c>
      <c r="I32" s="39">
        <f t="shared" si="4"/>
        <v>0</v>
      </c>
    </row>
    <row r="33" spans="1:9" s="2" customFormat="1" ht="47.25">
      <c r="A33" s="54">
        <f t="shared" si="1"/>
        <v>1</v>
      </c>
      <c r="B33" s="21" t="s">
        <v>44</v>
      </c>
      <c r="C33" s="38"/>
      <c r="D33" s="51">
        <v>23790</v>
      </c>
      <c r="E33" s="51"/>
      <c r="F33" s="51"/>
      <c r="G33" s="51"/>
      <c r="H33" s="51"/>
      <c r="I33" s="51"/>
    </row>
    <row r="34" spans="1:9" s="2" customFormat="1" ht="31.5">
      <c r="A34" s="54">
        <f t="shared" si="1"/>
        <v>0</v>
      </c>
      <c r="B34" s="21" t="s">
        <v>45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58</v>
      </c>
      <c r="C35" s="38"/>
      <c r="D35" s="51">
        <v>0</v>
      </c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47</v>
      </c>
      <c r="C36" s="38"/>
      <c r="D36" s="51">
        <v>0</v>
      </c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37</v>
      </c>
      <c r="C37" s="38"/>
      <c r="D37" s="51">
        <v>0</v>
      </c>
      <c r="E37" s="51"/>
      <c r="F37" s="51"/>
      <c r="G37" s="51"/>
      <c r="H37" s="51"/>
      <c r="I37" s="51"/>
    </row>
    <row r="38" spans="1:9" s="2" customFormat="1" ht="63">
      <c r="A38" s="54">
        <f t="shared" si="1"/>
        <v>0</v>
      </c>
      <c r="B38" s="71" t="s">
        <v>61</v>
      </c>
      <c r="C38" s="38"/>
      <c r="D38" s="51">
        <v>0</v>
      </c>
      <c r="E38" s="51"/>
      <c r="F38" s="51"/>
      <c r="G38" s="51"/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62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36"/>
  <sheetViews>
    <sheetView zoomScalePageLayoutView="0" workbookViewId="0" topLeftCell="B1">
      <pane xSplit="2" ySplit="10" topLeftCell="D11" activePane="bottomRight" state="frozen"/>
      <selection pane="topLeft" activeCell="B1" sqref="B1"/>
      <selection pane="topRight" activeCell="D1" sqref="D1"/>
      <selection pane="bottomLeft" activeCell="B11" sqref="B11"/>
      <selection pane="bottomRight" activeCell="D11" sqref="D11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9</v>
      </c>
    </row>
    <row r="2" spans="1:5" ht="33" customHeight="1">
      <c r="A2" s="54">
        <v>1</v>
      </c>
      <c r="B2" s="77" t="s">
        <v>64</v>
      </c>
      <c r="C2" s="78"/>
      <c r="D2" s="79"/>
      <c r="E2" s="58">
        <f>IF(SUM(E10:E36)=0,"",IF(SUM(E10:E36)=1,"Добавена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Национална здравноосигурителна каса</v>
      </c>
      <c r="C4" s="18">
        <f>IF(ISBLANK(ОБЩО!D4),"",ОБЩО!D4)</f>
        <v>45292</v>
      </c>
      <c r="D4" s="18">
        <f>IF(ISBLANK(ОБЩО!E4),"",ОБЩО!E4)</f>
        <v>45322</v>
      </c>
    </row>
    <row r="5" spans="1:4" ht="18.75" customHeight="1" thickBot="1">
      <c r="A5" s="54">
        <v>1</v>
      </c>
      <c r="B5" s="68" t="s">
        <v>59</v>
      </c>
      <c r="C5" s="59"/>
      <c r="D5" s="60"/>
    </row>
    <row r="6" spans="1:4" ht="26.25" customHeight="1">
      <c r="A6" s="54">
        <v>1</v>
      </c>
      <c r="B6" s="6"/>
      <c r="C6" s="64"/>
      <c r="D6" s="65" t="s">
        <v>53</v>
      </c>
    </row>
    <row r="7" spans="1:4" ht="42.75" customHeight="1">
      <c r="A7" s="54">
        <v>1</v>
      </c>
      <c r="B7" s="26" t="s">
        <v>31</v>
      </c>
      <c r="C7" s="41" t="s">
        <v>33</v>
      </c>
      <c r="D7" s="41" t="s">
        <v>54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24</v>
      </c>
      <c r="C9" s="39"/>
      <c r="D9" s="39">
        <f>D11+D20+D30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36">IF(ABS(MAX(D11:D11))+ABS(MIN(D11:D11))=0,0,1)</f>
        <v>0</v>
      </c>
      <c r="B11" s="29" t="s">
        <v>34</v>
      </c>
      <c r="C11" s="39"/>
      <c r="D11" s="39">
        <f>SUM(D12:D19)</f>
        <v>0</v>
      </c>
    </row>
    <row r="12" spans="1:4" ht="78.75">
      <c r="A12" s="54">
        <f t="shared" si="0"/>
        <v>0</v>
      </c>
      <c r="B12" s="57" t="s">
        <v>48</v>
      </c>
      <c r="C12" s="38"/>
      <c r="D12" s="51"/>
    </row>
    <row r="13" spans="1:4" ht="63">
      <c r="A13" s="54">
        <f t="shared" si="0"/>
        <v>0</v>
      </c>
      <c r="B13" s="24" t="s">
        <v>49</v>
      </c>
      <c r="C13" s="38"/>
      <c r="D13" s="51"/>
    </row>
    <row r="14" spans="1:4" ht="31.5">
      <c r="A14" s="54">
        <f t="shared" si="0"/>
        <v>0</v>
      </c>
      <c r="B14" s="25" t="s">
        <v>38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>IF(ABS(MAX(D16:D16))+ABS(MIN(D16:D16))=0,0,1)</f>
        <v>0</v>
      </c>
      <c r="B16" s="22"/>
      <c r="C16" s="38"/>
      <c r="D16" s="52"/>
      <c r="E16">
        <f>IF(ABS(MAX(D16:D16))+ABS(MIN(D16:D16))=0,0,1)</f>
        <v>0</v>
      </c>
    </row>
    <row r="17" spans="1:5" ht="15.75">
      <c r="A17" s="54">
        <f>IF(ABS(MAX(D17:D17))+ABS(MIN(D17:D17))=0,0,1)</f>
        <v>0</v>
      </c>
      <c r="B17" s="22"/>
      <c r="C17" s="38"/>
      <c r="D17" s="52"/>
      <c r="E17">
        <f>IF(ABS(MAX(D17:D17))+ABS(MIN(D17:D17))=0,0,1)</f>
        <v>0</v>
      </c>
    </row>
    <row r="18" spans="1:5" ht="15.75">
      <c r="A18" s="54">
        <f>IF(ABS(MAX(D18:D18))+ABS(MIN(D18:D18))=0,0,1)</f>
        <v>0</v>
      </c>
      <c r="B18" s="22"/>
      <c r="C18" s="38"/>
      <c r="D18" s="52"/>
      <c r="E18">
        <f>IF(ABS(MAX(D18:D18))+ABS(MIN(D18:D18))=0,0,1)</f>
        <v>0</v>
      </c>
    </row>
    <row r="19" spans="1:5" ht="15.75">
      <c r="A19" s="54">
        <f t="shared" si="0"/>
        <v>0</v>
      </c>
      <c r="B19" s="22"/>
      <c r="C19" s="38"/>
      <c r="D19" s="52"/>
      <c r="E19">
        <f>IF(ABS(MAX(D19:D19))+ABS(MIN(D19:D19))=0,0,1)</f>
        <v>0</v>
      </c>
    </row>
    <row r="20" spans="1:4" ht="15.75">
      <c r="A20" s="54">
        <f t="shared" si="0"/>
        <v>0</v>
      </c>
      <c r="B20" s="30" t="s">
        <v>35</v>
      </c>
      <c r="C20" s="39"/>
      <c r="D20" s="39">
        <f>SUM(D21:D29)</f>
        <v>0</v>
      </c>
    </row>
    <row r="21" spans="1:4" ht="15.75">
      <c r="A21" s="54">
        <f t="shared" si="0"/>
        <v>0</v>
      </c>
      <c r="B21" s="21" t="s">
        <v>42</v>
      </c>
      <c r="C21" s="38"/>
      <c r="D21" s="52"/>
    </row>
    <row r="22" spans="1:4" ht="94.5">
      <c r="A22" s="54">
        <f t="shared" si="0"/>
        <v>0</v>
      </c>
      <c r="B22" s="21" t="s">
        <v>50</v>
      </c>
      <c r="C22" s="38"/>
      <c r="D22" s="52"/>
    </row>
    <row r="23" spans="1:4" ht="63">
      <c r="A23" s="54">
        <f t="shared" si="0"/>
        <v>0</v>
      </c>
      <c r="B23" s="21" t="s">
        <v>51</v>
      </c>
      <c r="C23" s="38"/>
      <c r="D23" s="52"/>
    </row>
    <row r="24" spans="1:4" ht="31.5">
      <c r="A24" s="54">
        <f t="shared" si="0"/>
        <v>0</v>
      </c>
      <c r="B24" s="21" t="s">
        <v>52</v>
      </c>
      <c r="C24" s="38"/>
      <c r="D24" s="52"/>
    </row>
    <row r="25" spans="1:5" ht="15.75">
      <c r="A25" s="54">
        <f t="shared" si="0"/>
        <v>0</v>
      </c>
      <c r="B25" s="22"/>
      <c r="C25" s="38"/>
      <c r="D25" s="52"/>
      <c r="E25">
        <f>IF(ABS(MAX(D25:D25))+ABS(MIN(D25:D25))=0,0,1)</f>
        <v>0</v>
      </c>
    </row>
    <row r="26" spans="1:5" ht="15.75">
      <c r="A26" s="54">
        <f>IF(ABS(MAX(D26:D26))+ABS(MIN(D26:D26))=0,0,1)</f>
        <v>0</v>
      </c>
      <c r="B26" s="22"/>
      <c r="C26" s="38"/>
      <c r="D26" s="52"/>
      <c r="E26">
        <f>IF(ABS(MAX(D26:D26))+ABS(MIN(D26:D26))=0,0,1)</f>
        <v>0</v>
      </c>
    </row>
    <row r="27" spans="1:5" ht="15.75">
      <c r="A27" s="54">
        <f>IF(ABS(MAX(D27:D27))+ABS(MIN(D27:D27))=0,0,1)</f>
        <v>0</v>
      </c>
      <c r="B27" s="22"/>
      <c r="C27" s="38"/>
      <c r="D27" s="52"/>
      <c r="E27">
        <f>IF(ABS(MAX(D27:D27))+ABS(MIN(D27:D27))=0,0,1)</f>
        <v>0</v>
      </c>
    </row>
    <row r="28" spans="1:5" ht="15.75">
      <c r="A28" s="54">
        <f>IF(ABS(MAX(D28:D28))+ABS(MIN(D28:D28))=0,0,1)</f>
        <v>0</v>
      </c>
      <c r="B28" s="22"/>
      <c r="C28" s="38"/>
      <c r="D28" s="52"/>
      <c r="E28">
        <f>IF(ABS(MAX(D28:D28))+ABS(MIN(D28:D28))=0,0,1)</f>
        <v>0</v>
      </c>
    </row>
    <row r="29" spans="1:5" ht="15.75">
      <c r="A29" s="54">
        <f t="shared" si="0"/>
        <v>0</v>
      </c>
      <c r="B29" s="22"/>
      <c r="C29" s="38"/>
      <c r="D29" s="52"/>
      <c r="E29">
        <f>IF(ABS(MAX(D29:D29))+ABS(MIN(D29:D29))=0,0,1)</f>
        <v>0</v>
      </c>
    </row>
    <row r="30" spans="1:4" ht="47.25">
      <c r="A30" s="54">
        <f t="shared" si="0"/>
        <v>0</v>
      </c>
      <c r="B30" s="30" t="s">
        <v>36</v>
      </c>
      <c r="C30" s="39"/>
      <c r="D30" s="39">
        <f>SUM(D31:D36)</f>
        <v>0</v>
      </c>
    </row>
    <row r="31" spans="1:4" s="2" customFormat="1" ht="63">
      <c r="A31" s="54">
        <f t="shared" si="0"/>
        <v>0</v>
      </c>
      <c r="B31" s="21" t="s">
        <v>46</v>
      </c>
      <c r="C31" s="38"/>
      <c r="D31" s="51"/>
    </row>
    <row r="32" spans="1:5" ht="15.75">
      <c r="A32" s="54">
        <f>IF(ABS(MAX(D32:D32))+ABS(MIN(D32:D32))=0,0,1)</f>
        <v>0</v>
      </c>
      <c r="B32" s="22"/>
      <c r="C32" s="38"/>
      <c r="D32" s="52"/>
      <c r="E32">
        <f>IF(ABS(MAX(D32:D32))+ABS(MIN(D32:D32))=0,0,1)</f>
        <v>0</v>
      </c>
    </row>
    <row r="33" spans="1:5" ht="15.75">
      <c r="A33" s="54">
        <f>IF(ABS(MAX(D33:D33))+ABS(MIN(D33:D33))=0,0,1)</f>
        <v>0</v>
      </c>
      <c r="B33" s="22"/>
      <c r="C33" s="38"/>
      <c r="D33" s="52"/>
      <c r="E33">
        <f>IF(ABS(MAX(D33:D33))+ABS(MIN(D33:D33))=0,0,1)</f>
        <v>0</v>
      </c>
    </row>
    <row r="34" spans="1:5" ht="15.75">
      <c r="A34" s="54">
        <f>IF(ABS(MAX(D34:D34))+ABS(MIN(D34:D34))=0,0,1)</f>
        <v>0</v>
      </c>
      <c r="B34" s="22"/>
      <c r="C34" s="38"/>
      <c r="D34" s="52"/>
      <c r="E34">
        <f>IF(ABS(MAX(D34:D34))+ABS(MIN(D34:D34))=0,0,1)</f>
        <v>0</v>
      </c>
    </row>
    <row r="35" spans="1:5" ht="15.75">
      <c r="A35" s="54">
        <f t="shared" si="0"/>
        <v>0</v>
      </c>
      <c r="B35" s="22"/>
      <c r="C35" s="38"/>
      <c r="D35" s="52"/>
      <c r="E35">
        <f>IF(ABS(MAX(D35:D35))+ABS(MIN(D35:D35))=0,0,1)</f>
        <v>0</v>
      </c>
    </row>
    <row r="36" spans="1:5" s="2" customFormat="1" ht="16.5" thickBot="1">
      <c r="A36" s="54">
        <f t="shared" si="0"/>
        <v>0</v>
      </c>
      <c r="B36" s="23"/>
      <c r="C36" s="40"/>
      <c r="D36" s="53"/>
      <c r="E36">
        <f>IF(ABS(MAX(D36:D36))+ABS(MIN(D36:D36))=0,0,1)</f>
        <v>0</v>
      </c>
    </row>
  </sheetData>
  <sheetProtection sheet="1" objects="1" scenarios="1"/>
  <autoFilter ref="A1:A36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Pril-DR</dc:creator>
  <cp:keywords/>
  <dc:description/>
  <cp:lastModifiedBy>Силвия Кюркчиева</cp:lastModifiedBy>
  <cp:lastPrinted>2022-03-21T10:05:32Z</cp:lastPrinted>
  <dcterms:created xsi:type="dcterms:W3CDTF">2020-04-28T14:17:25Z</dcterms:created>
  <dcterms:modified xsi:type="dcterms:W3CDTF">2024-02-07T13:35:07Z</dcterms:modified>
  <cp:category/>
  <cp:version/>
  <cp:contentType/>
  <cp:contentStatus/>
</cp:coreProperties>
</file>