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<sst xmlns="http://schemas.openxmlformats.org/spreadsheetml/2006/main" count="2263" uniqueCount="1727">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</sst>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2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3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3" fillId="55" borderId="0" xfId="61" applyFont="1" applyFill="1" applyBorder="1" applyProtection="1">
      <alignment/>
      <protection/>
    </xf>
    <xf numFmtId="0" fontId="73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3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88" fillId="42" borderId="0" xfId="70" applyNumberFormat="1" applyFont="1" applyFill="1" applyBorder="1" applyAlignment="1" applyProtection="1">
      <alignment/>
      <protection/>
    </xf>
    <xf numFmtId="38" fontId="88" fillId="42" borderId="22" xfId="70" applyNumberFormat="1" applyFont="1" applyFill="1" applyBorder="1" applyAlignment="1" applyProtection="1">
      <alignment/>
      <protection/>
    </xf>
    <xf numFmtId="187" fontId="73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3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3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0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0" fillId="63" borderId="132" xfId="61" applyNumberFormat="1" applyFont="1" applyFill="1" applyBorder="1" applyAlignment="1" applyProtection="1">
      <alignment horizontal="center"/>
      <protection/>
    </xf>
    <xf numFmtId="188" fontId="73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0" fillId="36" borderId="135" xfId="61" applyNumberFormat="1" applyFont="1" applyFill="1" applyBorder="1" applyAlignment="1" applyProtection="1">
      <alignment horizontal="center"/>
      <protection/>
    </xf>
    <xf numFmtId="188" fontId="80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3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3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3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88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3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3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0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0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88" fillId="42" borderId="17" xfId="70" applyNumberFormat="1" applyFont="1" applyFill="1" applyBorder="1" applyAlignment="1" applyProtection="1">
      <alignment horizontal="left"/>
      <protection/>
    </xf>
    <xf numFmtId="38" fontId="88" fillId="42" borderId="0" xfId="70" applyNumberFormat="1" applyFont="1" applyFill="1" applyBorder="1" applyAlignment="1" applyProtection="1">
      <alignment horizontal="left"/>
      <protection/>
    </xf>
    <xf numFmtId="38" fontId="88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4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1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5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9" fillId="42" borderId="140" xfId="70" applyNumberFormat="1" applyFont="1" applyFill="1" applyBorder="1" applyAlignment="1" applyProtection="1">
      <alignment horizontal="center"/>
      <protection/>
    </xf>
    <xf numFmtId="38" fontId="19" fillId="42" borderId="120" xfId="70" applyNumberFormat="1" applyFont="1" applyFill="1" applyBorder="1" applyAlignment="1" applyProtection="1">
      <alignment horizontal="center"/>
      <protection/>
    </xf>
    <xf numFmtId="38" fontId="1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1229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1233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1230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1231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e">
        <f>+#REF!</f>
        <v>#REF!</v>
      </c>
      <c r="C2" s="966"/>
      <c r="D2" s="967"/>
      <c r="E2" s="517"/>
      <c r="F2" s="835">
        <v>121858220</v>
      </c>
      <c r="G2" s="861" t="s">
        <v>1324</v>
      </c>
      <c r="H2" s="518"/>
      <c r="I2" s="968" t="s">
        <v>1724</v>
      </c>
      <c r="J2" s="969"/>
      <c r="K2" s="514"/>
      <c r="L2" s="970" t="s">
        <v>1723</v>
      </c>
      <c r="M2" s="971"/>
      <c r="N2" s="972"/>
      <c r="O2" s="519"/>
      <c r="P2" s="666">
        <v>0</v>
      </c>
      <c r="Q2" s="670" t="s">
        <v>1725</v>
      </c>
      <c r="R2" s="672"/>
      <c r="S2" s="507" t="s">
        <v>1220</v>
      </c>
      <c r="T2" s="973" t="e">
        <f>+#REF!</f>
        <v>#REF!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44742</v>
      </c>
      <c r="M6" s="517"/>
      <c r="N6" s="710" t="s">
        <v>1006</v>
      </c>
      <c r="O6" s="509"/>
      <c r="P6" s="837">
        <v>44742</v>
      </c>
      <c r="Q6" s="710" t="s">
        <v>1006</v>
      </c>
      <c r="R6" s="709"/>
      <c r="S6" s="976">
        <f>+Q4</f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44742</v>
      </c>
      <c r="H9" s="517"/>
      <c r="I9" s="543">
        <v>2022</v>
      </c>
      <c r="J9" s="663">
        <v>44742</v>
      </c>
      <c r="K9" s="664"/>
      <c r="L9" s="662">
        <v>44742</v>
      </c>
      <c r="M9" s="664"/>
      <c r="N9" s="665">
        <v>44742</v>
      </c>
      <c r="O9" s="544"/>
      <c r="P9" s="683">
        <v>2022</v>
      </c>
      <c r="Q9" s="682">
        <v>44742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1798344910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1798344910</v>
      </c>
      <c r="O13" s="853"/>
      <c r="P13" s="883">
        <v>3759192600</v>
      </c>
      <c r="Q13" s="884">
        <v>1798344910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1668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1669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13729209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13729209</v>
      </c>
      <c r="O16" s="853"/>
      <c r="P16" s="839">
        <v>22900500</v>
      </c>
      <c r="Q16" s="838">
        <v>13729209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1067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1067</v>
      </c>
      <c r="O18" s="853"/>
      <c r="P18" s="839">
        <v>6000</v>
      </c>
      <c r="Q18" s="838">
        <v>1067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5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5</v>
      </c>
      <c r="O20" s="853"/>
      <c r="P20" s="839">
        <v>100</v>
      </c>
      <c r="Q20" s="838">
        <v>5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134370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134370</v>
      </c>
      <c r="O22" s="853"/>
      <c r="P22" s="760">
        <v>249485</v>
      </c>
      <c r="Q22" s="759">
        <v>134370</v>
      </c>
      <c r="R22" s="709"/>
      <c r="S22" s="995" t="s">
        <v>1671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1812209561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1812209561</v>
      </c>
      <c r="O23" s="853"/>
      <c r="P23" s="729">
        <v>3782348685</v>
      </c>
      <c r="Q23" s="728">
        <v>1812209561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-298993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-298993</v>
      </c>
      <c r="O35" s="853"/>
      <c r="P35" s="729">
        <v>0</v>
      </c>
      <c r="Q35" s="728">
        <v>-298993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4821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4821</v>
      </c>
      <c r="O40" s="853"/>
      <c r="P40" s="729">
        <v>6115</v>
      </c>
      <c r="Q40" s="728">
        <v>4821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7153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7153</v>
      </c>
      <c r="O45" s="853"/>
      <c r="P45" s="760">
        <v>0</v>
      </c>
      <c r="Q45" s="759">
        <v>7153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7153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7153</v>
      </c>
      <c r="O46" s="853"/>
      <c r="P46" s="729">
        <v>0</v>
      </c>
      <c r="Q46" s="728">
        <v>7153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1811922542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1811922542</v>
      </c>
      <c r="O48" s="855"/>
      <c r="P48" s="753">
        <v>3782354800</v>
      </c>
      <c r="Q48" s="752">
        <v>1811922542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21970129</v>
      </c>
      <c r="G51" s="733">
        <v>7351321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7351321</v>
      </c>
      <c r="O51" s="853"/>
      <c r="P51" s="734">
        <v>21970129</v>
      </c>
      <c r="Q51" s="733">
        <v>7351321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105000</v>
      </c>
      <c r="G52" s="759">
        <v>14858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14858</v>
      </c>
      <c r="O52" s="853"/>
      <c r="P52" s="760">
        <v>105000</v>
      </c>
      <c r="Q52" s="759">
        <v>14858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379387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379387</v>
      </c>
      <c r="O53" s="853"/>
      <c r="P53" s="760">
        <v>984716</v>
      </c>
      <c r="Q53" s="759">
        <v>379387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43517499</v>
      </c>
      <c r="G54" s="759">
        <v>21005077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21005077</v>
      </c>
      <c r="O54" s="853"/>
      <c r="P54" s="760">
        <v>43517499</v>
      </c>
      <c r="Q54" s="759">
        <v>21005077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12706201</v>
      </c>
      <c r="G55" s="759">
        <v>5974164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5974164</v>
      </c>
      <c r="O55" s="853"/>
      <c r="P55" s="760">
        <v>12706201</v>
      </c>
      <c r="Q55" s="759">
        <v>5974164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79283545</v>
      </c>
      <c r="G56" s="755">
        <v>34724807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34724807</v>
      </c>
      <c r="O56" s="853"/>
      <c r="P56" s="756">
        <v>79283545</v>
      </c>
      <c r="Q56" s="755">
        <v>34724807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4160000</v>
      </c>
      <c r="G59" s="759">
        <v>98979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98979</v>
      </c>
      <c r="O59" s="853"/>
      <c r="P59" s="760">
        <v>4160000</v>
      </c>
      <c r="Q59" s="759">
        <v>98979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840000</v>
      </c>
      <c r="G60" s="759">
        <v>231102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231102</v>
      </c>
      <c r="O60" s="853"/>
      <c r="P60" s="760">
        <v>840000</v>
      </c>
      <c r="Q60" s="759">
        <v>231102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330081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330081</v>
      </c>
      <c r="O63" s="853"/>
      <c r="P63" s="756">
        <v>5000000</v>
      </c>
      <c r="Q63" s="755">
        <v>330081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7550155</v>
      </c>
      <c r="G66" s="759">
        <v>3029790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3029790</v>
      </c>
      <c r="O66" s="853"/>
      <c r="P66" s="760">
        <v>7550155</v>
      </c>
      <c r="Q66" s="759">
        <v>3029790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7550155</v>
      </c>
      <c r="G67" s="755">
        <v>3029790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3029790</v>
      </c>
      <c r="O67" s="853"/>
      <c r="P67" s="756">
        <v>7550155</v>
      </c>
      <c r="Q67" s="755">
        <v>3029790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5911175362</v>
      </c>
      <c r="G69" s="733">
        <v>2699825140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2699825140</v>
      </c>
      <c r="O69" s="853"/>
      <c r="P69" s="734">
        <v>5911175362</v>
      </c>
      <c r="Q69" s="733">
        <v>2699825140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5911175362</v>
      </c>
      <c r="G71" s="755">
        <v>2699825140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2699825140</v>
      </c>
      <c r="O71" s="853"/>
      <c r="P71" s="756">
        <v>5911175362</v>
      </c>
      <c r="Q71" s="755">
        <v>2699825140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206089780</v>
      </c>
      <c r="G73" s="733">
        <v>197943193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197943193</v>
      </c>
      <c r="O73" s="853"/>
      <c r="P73" s="734">
        <v>206089780</v>
      </c>
      <c r="Q73" s="733">
        <v>197943193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206089780</v>
      </c>
      <c r="G75" s="755">
        <v>197943193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197943193</v>
      </c>
      <c r="O75" s="853"/>
      <c r="P75" s="756">
        <v>206089780</v>
      </c>
      <c r="Q75" s="755">
        <v>197943193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6209098842</v>
      </c>
      <c r="G77" s="761">
        <v>2935853011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2935853011</v>
      </c>
      <c r="O77" s="853"/>
      <c r="P77" s="763">
        <v>6209098842</v>
      </c>
      <c r="Q77" s="761">
        <v>2935853011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2426744042</v>
      </c>
      <c r="G79" s="751">
        <v>1297770838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1297770838</v>
      </c>
      <c r="O79" s="853"/>
      <c r="P79" s="723">
        <v>2426744042</v>
      </c>
      <c r="Q79" s="751">
        <v>1297770838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2426744042</v>
      </c>
      <c r="G81" s="765">
        <v>1297770838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1297770838</v>
      </c>
      <c r="O81" s="853"/>
      <c r="P81" s="766">
        <v>2426744042</v>
      </c>
      <c r="Q81" s="765">
        <v>1297770838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f>+IF(+SUM(F82:N82)=0,0,"Контрола: дефицит/излишък = финансиране с обратен знак (Г. + Д. = 0)")</f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173840369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173840369</v>
      </c>
      <c r="O83" s="771"/>
      <c r="P83" s="768">
        <v>0</v>
      </c>
      <c r="Q83" s="769">
        <v>173840369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-173840369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-173840369</v>
      </c>
      <c r="O84" s="771"/>
      <c r="P84" s="772">
        <v>0</v>
      </c>
      <c r="Q84" s="773">
        <v>-173840369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2361330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2361330</v>
      </c>
      <c r="O98" s="853"/>
      <c r="P98" s="760">
        <v>0</v>
      </c>
      <c r="Q98" s="759">
        <v>2361330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2361330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2361330</v>
      </c>
      <c r="O99" s="853"/>
      <c r="P99" s="729">
        <v>0</v>
      </c>
      <c r="Q99" s="728">
        <v>2361330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2361330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2361330</v>
      </c>
      <c r="O101" s="855"/>
      <c r="P101" s="753">
        <v>0</v>
      </c>
      <c r="Q101" s="752">
        <v>2361330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3574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3574</v>
      </c>
      <c r="O116" s="853"/>
      <c r="P116" s="734">
        <v>0</v>
      </c>
      <c r="Q116" s="733">
        <v>3574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3574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3574</v>
      </c>
      <c r="O118" s="853"/>
      <c r="P118" s="756">
        <v>0</v>
      </c>
      <c r="Q118" s="755">
        <v>3574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3574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3574</v>
      </c>
      <c r="O120" s="853"/>
      <c r="P120" s="775">
        <v>0</v>
      </c>
      <c r="Q120" s="762">
        <v>3574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47346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47346</v>
      </c>
      <c r="O123" s="853"/>
      <c r="P123" s="760">
        <v>0</v>
      </c>
      <c r="Q123" s="759">
        <v>47346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-1673705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-1673705</v>
      </c>
      <c r="O124" s="853"/>
      <c r="P124" s="760">
        <v>0</v>
      </c>
      <c r="Q124" s="759">
        <v>-1673705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1672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-1626359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-1626359</v>
      </c>
      <c r="O127" s="853"/>
      <c r="P127" s="766">
        <v>0</v>
      </c>
      <c r="Q127" s="765">
        <v>-1626359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233099451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233099451</v>
      </c>
      <c r="O131" s="853"/>
      <c r="P131" s="760">
        <v>0</v>
      </c>
      <c r="Q131" s="759">
        <v>233099451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174578914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174578914</v>
      </c>
      <c r="O132" s="853"/>
      <c r="P132" s="779">
        <v>0</v>
      </c>
      <c r="Q132" s="780">
        <v>174578914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f>+IF(+SUM(F133:N133)=0,0,"Контрола: дефицит/излишък = финансиране с обратен знак (Г. + Д. = 0)")</f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 t="e">
        <f>+#REF!</f>
        <v>#REF!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2022-08-03T10:34:28Z</cp:lastPrinted>
  <dcterms:created xsi:type="dcterms:W3CDTF">1997-12-10T11:54:07Z</dcterms:created>
  <dcterms:modified xsi:type="dcterms:W3CDTF">2022-08-23T10:45:26Z</dcterms:modified>
  <cp:category/>
  <cp:version/>
  <cp:contentType/>
  <cp:contentStatus/>
</cp:coreProperties>
</file>