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425" windowHeight="828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<sst xmlns="http://schemas.openxmlformats.org/spreadsheetml/2006/main" count="2262" uniqueCount="1726">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</sst>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1628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1647</v>
      </c>
      <c r="M63" s="1118" t="s">
        <v>1648</v>
      </c>
      <c r="N63" s="1118" t="s">
        <v>1649</v>
      </c>
      <c r="O63" s="1118" t="s">
        <v>1650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1626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1233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1230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1627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1632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1658</v>
      </c>
      <c r="I2" s="10"/>
    </row>
    <row r="3" spans="1:9" ht="12.75">
      <c r="A3" s="10" t="s">
        <v>689</v>
      </c>
      <c r="B3" s="10" t="s">
        <v>1694</v>
      </c>
      <c r="I3" s="10"/>
    </row>
    <row r="4" spans="1:9" ht="15.75">
      <c r="A4" s="10" t="s">
        <v>690</v>
      </c>
      <c r="B4" s="10" t="s">
        <v>1659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1695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6">
        <f>$B$12</f>
        <v>0</v>
      </c>
      <c r="J19" s="1157"/>
      <c r="K19" s="115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1229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1696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1708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1709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1233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1230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1231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4" t="s">
        <v>650</v>
      </c>
      <c r="K141" s="1155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6">
        <f>$B$12</f>
        <v>0</v>
      </c>
      <c r="J154" s="1157"/>
      <c r="K154" s="115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1663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1710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1711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1712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1660</v>
      </c>
      <c r="K182" s="438" t="s">
        <v>1666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1661</v>
      </c>
      <c r="K183" s="867" t="s">
        <v>1664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1662</v>
      </c>
      <c r="K184" s="868" t="s">
        <v>1665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1680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1681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1682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1683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1713</v>
      </c>
      <c r="C152" s="896">
        <v>5541</v>
      </c>
      <c r="E152" s="898"/>
    </row>
    <row r="153" spans="1:5" ht="15.75">
      <c r="A153" s="896">
        <v>5545</v>
      </c>
      <c r="B153" s="909" t="s">
        <v>1714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1715</v>
      </c>
      <c r="C162" s="896">
        <v>5561</v>
      </c>
      <c r="E162" s="898"/>
    </row>
    <row r="163" spans="1:5" ht="15.75">
      <c r="A163" s="896">
        <v>5562</v>
      </c>
      <c r="B163" s="911" t="s">
        <v>1699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1707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1697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1698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1716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1717</v>
      </c>
    </row>
    <row r="331" spans="1:2" ht="16.5">
      <c r="A331" s="921" t="s">
        <v>1247</v>
      </c>
      <c r="B331" s="922" t="s">
        <v>1718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1676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1719</v>
      </c>
      <c r="B356" s="922" t="s">
        <v>1721</v>
      </c>
    </row>
    <row r="357" spans="1:2" ht="16.5">
      <c r="A357" s="921" t="s">
        <v>1720</v>
      </c>
      <c r="B357" s="922" t="s">
        <v>1722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1704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1700</v>
      </c>
      <c r="B405" s="927" t="s">
        <v>1701</v>
      </c>
      <c r="C405" s="939" t="s">
        <v>274</v>
      </c>
      <c r="D405" s="876"/>
      <c r="E405" s="877"/>
    </row>
    <row r="406" spans="1:5" ht="18">
      <c r="A406" s="945" t="s">
        <v>1702</v>
      </c>
      <c r="B406" s="944" t="s">
        <v>1703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1705</v>
      </c>
      <c r="B412" s="948" t="s">
        <v>1706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1679</v>
      </c>
      <c r="B414" s="948" t="s">
        <v>1678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1677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1688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1689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1687</v>
      </c>
      <c r="B423" s="922" t="s">
        <v>1686</v>
      </c>
      <c r="C423" s="939"/>
      <c r="D423" s="876"/>
      <c r="E423" s="877"/>
    </row>
    <row r="424" spans="1:5" ht="18">
      <c r="A424" s="946" t="s">
        <v>1667</v>
      </c>
      <c r="B424" s="927" t="s">
        <v>1675</v>
      </c>
      <c r="C424" s="939"/>
      <c r="D424" s="876"/>
      <c r="E424" s="877"/>
    </row>
    <row r="425" spans="1:5" ht="18">
      <c r="A425" s="946" t="s">
        <v>1684</v>
      </c>
      <c r="B425" s="927" t="s">
        <v>1685</v>
      </c>
      <c r="C425" s="939"/>
      <c r="D425" s="876"/>
      <c r="E425" s="877"/>
    </row>
    <row r="426" spans="1:5" ht="18">
      <c r="A426" s="946" t="s">
        <v>1692</v>
      </c>
      <c r="B426" s="927" t="s">
        <v>1693</v>
      </c>
      <c r="C426" s="939"/>
      <c r="D426" s="876"/>
      <c r="E426" s="877"/>
    </row>
    <row r="427" spans="1:5" ht="18">
      <c r="A427" s="946"/>
      <c r="B427" s="950" t="s">
        <v>1690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1691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10">
      <selection activeCell="N129" sqref="N129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e">
        <f>+#REF!</f>
        <v>#REF!</v>
      </c>
      <c r="C2" s="966"/>
      <c r="D2" s="967"/>
      <c r="E2" s="517"/>
      <c r="F2" s="835">
        <v>121858220</v>
      </c>
      <c r="G2" s="861" t="s">
        <v>1324</v>
      </c>
      <c r="H2" s="518"/>
      <c r="I2" s="968">
        <v>0</v>
      </c>
      <c r="J2" s="969"/>
      <c r="K2" s="514"/>
      <c r="L2" s="970" t="s">
        <v>1723</v>
      </c>
      <c r="M2" s="971"/>
      <c r="N2" s="972"/>
      <c r="O2" s="519"/>
      <c r="P2" s="666">
        <v>33</v>
      </c>
      <c r="Q2" s="670" t="s">
        <v>1724</v>
      </c>
      <c r="R2" s="672"/>
      <c r="S2" s="507" t="s">
        <v>1220</v>
      </c>
      <c r="T2" s="973" t="e">
        <f>+#REF!</f>
        <v>#REF!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975" t="s">
        <v>1135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44773</v>
      </c>
      <c r="M6" s="517"/>
      <c r="N6" s="710" t="s">
        <v>1006</v>
      </c>
      <c r="O6" s="509"/>
      <c r="P6" s="837">
        <v>44773</v>
      </c>
      <c r="Q6" s="710" t="s">
        <v>1006</v>
      </c>
      <c r="R6" s="709"/>
      <c r="S6" s="976">
        <f>+Q4</f>
        <v>2022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44773</v>
      </c>
      <c r="H9" s="517"/>
      <c r="I9" s="543">
        <v>2022</v>
      </c>
      <c r="J9" s="663">
        <v>44773</v>
      </c>
      <c r="K9" s="664"/>
      <c r="L9" s="662">
        <v>44773</v>
      </c>
      <c r="M9" s="664"/>
      <c r="N9" s="665">
        <v>44773</v>
      </c>
      <c r="O9" s="544"/>
      <c r="P9" s="683">
        <v>2022</v>
      </c>
      <c r="Q9" s="682">
        <v>44773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3" t="s">
        <v>1137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1671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1669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1668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1670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3" t="s">
        <v>1138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1139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9" t="s">
        <v>1140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1142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9" t="s">
        <v>1143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1144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5" t="s">
        <v>1672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8" t="s">
        <v>1145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1146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1147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1148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1149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8" t="s">
        <v>1150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1151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8" t="s">
        <v>1154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1155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1156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1157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5" t="s">
        <v>1158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8" t="s">
        <v>1159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10" t="s">
        <v>1160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3" t="s">
        <v>1161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9" t="s">
        <v>1162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9" t="s">
        <v>1163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89" t="s">
        <v>1164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5" t="s">
        <v>1165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98" t="s">
        <v>1166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1167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1168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9" t="s">
        <v>1169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1170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8" t="s">
        <v>1172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1173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9" t="s">
        <v>1174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8" t="s">
        <v>1175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3" t="s">
        <v>1176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1177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8" t="s">
        <v>1178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1179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1180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1181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1013" t="s">
        <v>1182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3" t="s">
        <v>1183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1184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1016" t="s">
        <v>1185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f>+IF(+SUM(F82:N82)=0,0,"Контрола: дефицит/излишък = финансиране с обратен знак (Г. + Д. = 0)")</f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1186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1187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1188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1189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1190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1191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1192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1193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1194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9" t="s">
        <v>1195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8" t="s">
        <v>1196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10" t="s">
        <v>1197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1198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1199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1200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1201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1202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1203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1204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1205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1206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4842700</v>
      </c>
      <c r="M116" s="724"/>
      <c r="N116" s="735">
        <v>4842700</v>
      </c>
      <c r="O116" s="853"/>
      <c r="P116" s="734">
        <v>0</v>
      </c>
      <c r="Q116" s="733">
        <v>4842700</v>
      </c>
      <c r="R116" s="709"/>
      <c r="S116" s="983" t="s">
        <v>1207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1208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4842700</v>
      </c>
      <c r="M118" s="724"/>
      <c r="N118" s="757">
        <v>4842700</v>
      </c>
      <c r="O118" s="853"/>
      <c r="P118" s="756">
        <v>0</v>
      </c>
      <c r="Q118" s="755">
        <v>4842700</v>
      </c>
      <c r="R118" s="709"/>
      <c r="S118" s="998" t="s">
        <v>1209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4842700</v>
      </c>
      <c r="M120" s="724"/>
      <c r="N120" s="764">
        <v>4842700</v>
      </c>
      <c r="O120" s="853"/>
      <c r="P120" s="775">
        <v>0</v>
      </c>
      <c r="Q120" s="762">
        <v>4842700</v>
      </c>
      <c r="R120" s="709"/>
      <c r="S120" s="1013" t="s">
        <v>1210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1211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9" t="s">
        <v>1213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1674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1673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1214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6" t="s">
        <v>1215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20116559</v>
      </c>
      <c r="M129" s="724"/>
      <c r="N129" s="725">
        <v>20116559</v>
      </c>
      <c r="O129" s="853"/>
      <c r="P129" s="723">
        <v>0</v>
      </c>
      <c r="Q129" s="751">
        <v>20116559</v>
      </c>
      <c r="R129" s="709"/>
      <c r="S129" s="983" t="s">
        <v>1216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1217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24959259</v>
      </c>
      <c r="M131" s="724"/>
      <c r="N131" s="727">
        <v>24959259</v>
      </c>
      <c r="O131" s="853"/>
      <c r="P131" s="760">
        <v>0</v>
      </c>
      <c r="Q131" s="759">
        <v>24959259</v>
      </c>
      <c r="R131" s="709"/>
      <c r="S131" s="1028" t="s">
        <v>1218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4842700</v>
      </c>
      <c r="M132" s="724"/>
      <c r="N132" s="856">
        <v>4842700</v>
      </c>
      <c r="O132" s="853"/>
      <c r="P132" s="779">
        <v>0</v>
      </c>
      <c r="Q132" s="780">
        <v>4842700</v>
      </c>
      <c r="R132" s="709"/>
      <c r="S132" s="1034" t="s">
        <v>1219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f>+IF(+SUM(F133:N133)=0,0,"Контрола: дефицит/излишък = финансиране с обратен знак (Г. + Д. = 0)")</f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 t="e">
        <f>+#REF!</f>
        <v>#REF!</v>
      </c>
      <c r="D134" s="557" t="s">
        <v>1120</v>
      </c>
      <c r="E134" s="517"/>
      <c r="F134" s="1038"/>
      <c r="G134" s="1038"/>
      <c r="H134" s="517"/>
      <c r="I134" s="625" t="s">
        <v>1121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1725</v>
      </c>
      <c r="G137" s="784" t="s">
        <v>1725</v>
      </c>
      <c r="H137" s="633"/>
      <c r="I137" s="634" t="s">
        <v>1725</v>
      </c>
      <c r="J137" s="635" t="s">
        <v>1725</v>
      </c>
      <c r="K137" s="636"/>
      <c r="L137" s="637" t="s">
        <v>1725</v>
      </c>
      <c r="M137" s="638"/>
      <c r="N137" s="639" t="s">
        <v>1725</v>
      </c>
      <c r="O137" s="627"/>
      <c r="P137" s="785" t="s">
        <v>1725</v>
      </c>
      <c r="Q137" s="786" t="s">
        <v>1725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1725</v>
      </c>
      <c r="G138" s="789" t="s">
        <v>1725</v>
      </c>
      <c r="H138" s="633"/>
      <c r="I138" s="643" t="s">
        <v>1725</v>
      </c>
      <c r="J138" s="644" t="s">
        <v>1725</v>
      </c>
      <c r="K138" s="636"/>
      <c r="L138" s="645" t="s">
        <v>1725</v>
      </c>
      <c r="M138" s="638"/>
      <c r="N138" s="646" t="s">
        <v>1725</v>
      </c>
      <c r="O138" s="627"/>
      <c r="P138" s="790" t="s">
        <v>1725</v>
      </c>
      <c r="Q138" s="791" t="s">
        <v>1725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2022-05-18T05:40:55Z</cp:lastPrinted>
  <dcterms:created xsi:type="dcterms:W3CDTF">1997-12-10T11:54:07Z</dcterms:created>
  <dcterms:modified xsi:type="dcterms:W3CDTF">2022-08-23T10:48:28Z</dcterms:modified>
  <cp:category/>
  <cp:version/>
  <cp:contentType/>
  <cp:contentStatus/>
</cp:coreProperties>
</file>